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oo-file01\folderredirections$\vivian.osei-afriyie\Desktop\"/>
    </mc:Choice>
  </mc:AlternateContent>
  <bookViews>
    <workbookView xWindow="0" yWindow="0" windowWidth="24195" windowHeight="12885"/>
  </bookViews>
  <sheets>
    <sheet name="Totals" sheetId="5" r:id="rId1"/>
    <sheet name="Logbook" sheetId="1" r:id="rId2"/>
    <sheet name="Supervisor Log" sheetId="3" r:id="rId3"/>
    <sheet name="Encounter List" sheetId="8" r:id="rId4"/>
    <sheet name="Reflective Portfolios" sheetId="9" r:id="rId5"/>
    <sheet name="Totals (DO)" sheetId="10" r:id="rId6"/>
    <sheet name="Totals (CLO)" sheetId="11" r:id="rId7"/>
    <sheet name="Admin" sheetId="6" state="hidden" r:id="rId8"/>
  </sheets>
  <definedNames>
    <definedName name="_xlnm._FilterDatabase" localSheetId="1" hidden="1">Logbook!$A$1:$R$2001</definedName>
    <definedName name="ContactLens">Admin!$B$3:$B$9</definedName>
    <definedName name="Dispense">Admin!$C$3:$C$9</definedName>
    <definedName name="EyeExamination">Admin!$A$3:$A$9</definedName>
    <definedName name="Other">Admin!$D$3:$D$9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1" l="1"/>
  <c r="N24" i="11" s="1"/>
  <c r="J25" i="11"/>
  <c r="N25" i="11" s="1"/>
  <c r="J27" i="11"/>
  <c r="N27" i="11" s="1"/>
  <c r="J26" i="11"/>
  <c r="N26" i="11" s="1"/>
  <c r="J23" i="11"/>
  <c r="N23" i="11" s="1"/>
  <c r="J21" i="11"/>
  <c r="M21" i="11" s="1"/>
  <c r="C21" i="11"/>
  <c r="J20" i="11"/>
  <c r="N20" i="11" s="1"/>
  <c r="G20" i="11"/>
  <c r="E20" i="11"/>
  <c r="C20" i="11"/>
  <c r="J19" i="11"/>
  <c r="N19" i="11" s="1"/>
  <c r="G19" i="11"/>
  <c r="E19" i="11"/>
  <c r="C19" i="11"/>
  <c r="J18" i="11"/>
  <c r="M18" i="11" s="1"/>
  <c r="G18" i="11"/>
  <c r="E18" i="11"/>
  <c r="C18" i="11"/>
  <c r="C16" i="11"/>
  <c r="J15" i="11"/>
  <c r="N15" i="11" s="1"/>
  <c r="G15" i="11"/>
  <c r="E15" i="11"/>
  <c r="C15" i="11"/>
  <c r="J14" i="11"/>
  <c r="N14" i="11" s="1"/>
  <c r="G14" i="11"/>
  <c r="E14" i="11"/>
  <c r="C14" i="11"/>
  <c r="J13" i="11"/>
  <c r="M13" i="11" s="1"/>
  <c r="G13" i="11"/>
  <c r="E13" i="11"/>
  <c r="C13" i="11"/>
  <c r="J10" i="11"/>
  <c r="N10" i="11" s="1"/>
  <c r="J9" i="11"/>
  <c r="N9" i="11" s="1"/>
  <c r="J8" i="11"/>
  <c r="N8" i="11" s="1"/>
  <c r="C8" i="11"/>
  <c r="G8" i="11" s="1"/>
  <c r="J7" i="11"/>
  <c r="N7" i="11" s="1"/>
  <c r="C7" i="11"/>
  <c r="G7" i="11" s="1"/>
  <c r="J6" i="11"/>
  <c r="N6" i="11" s="1"/>
  <c r="J5" i="11"/>
  <c r="N5" i="11" s="1"/>
  <c r="C5" i="11"/>
  <c r="F5" i="11" s="1"/>
  <c r="J27" i="10"/>
  <c r="N27" i="10" s="1"/>
  <c r="J26" i="10"/>
  <c r="N26" i="10" s="1"/>
  <c r="J25" i="10"/>
  <c r="N25" i="10" s="1"/>
  <c r="J24" i="10"/>
  <c r="N24" i="10" s="1"/>
  <c r="J23" i="10"/>
  <c r="N23" i="10" s="1"/>
  <c r="J21" i="10"/>
  <c r="M21" i="10" s="1"/>
  <c r="C21" i="10"/>
  <c r="J20" i="10"/>
  <c r="N20" i="10" s="1"/>
  <c r="G20" i="10"/>
  <c r="E20" i="10"/>
  <c r="C20" i="10"/>
  <c r="J19" i="10"/>
  <c r="M19" i="10" s="1"/>
  <c r="G19" i="10"/>
  <c r="E19" i="10"/>
  <c r="C19" i="10"/>
  <c r="J18" i="10"/>
  <c r="M18" i="10" s="1"/>
  <c r="G18" i="10"/>
  <c r="E18" i="10"/>
  <c r="C18" i="10"/>
  <c r="C16" i="10"/>
  <c r="J15" i="10"/>
  <c r="M15" i="10" s="1"/>
  <c r="G15" i="10"/>
  <c r="E15" i="10"/>
  <c r="C15" i="10"/>
  <c r="J14" i="10"/>
  <c r="M14" i="10" s="1"/>
  <c r="G14" i="10"/>
  <c r="E14" i="10"/>
  <c r="C14" i="10"/>
  <c r="J13" i="10"/>
  <c r="N13" i="10" s="1"/>
  <c r="G13" i="10"/>
  <c r="E13" i="10"/>
  <c r="C13" i="10"/>
  <c r="J10" i="10"/>
  <c r="N10" i="10" s="1"/>
  <c r="J9" i="10"/>
  <c r="M9" i="10" s="1"/>
  <c r="J8" i="10"/>
  <c r="N8" i="10" s="1"/>
  <c r="C8" i="10"/>
  <c r="G8" i="10" s="1"/>
  <c r="J7" i="10"/>
  <c r="N7" i="10" s="1"/>
  <c r="C7" i="10"/>
  <c r="G7" i="10" s="1"/>
  <c r="J6" i="10"/>
  <c r="N6" i="10" s="1"/>
  <c r="J5" i="10"/>
  <c r="M5" i="10" s="1"/>
  <c r="C5" i="10"/>
  <c r="F5" i="10" s="1"/>
  <c r="J9" i="5"/>
  <c r="C19" i="5"/>
  <c r="M5" i="11" l="1"/>
  <c r="N5" i="10"/>
  <c r="F7" i="10"/>
  <c r="M23" i="11"/>
  <c r="M20" i="11"/>
  <c r="M19" i="11"/>
  <c r="N19" i="10"/>
  <c r="N21" i="11"/>
  <c r="N18" i="11"/>
  <c r="N13" i="11"/>
  <c r="M13" i="10"/>
  <c r="G5" i="11"/>
  <c r="F8" i="10"/>
  <c r="M14" i="11"/>
  <c r="M6" i="11"/>
  <c r="M9" i="11"/>
  <c r="F7" i="11"/>
  <c r="M24" i="11"/>
  <c r="M10" i="11"/>
  <c r="M25" i="11"/>
  <c r="M7" i="11"/>
  <c r="M15" i="11"/>
  <c r="F8" i="11"/>
  <c r="M26" i="11"/>
  <c r="M8" i="11"/>
  <c r="M27" i="11"/>
  <c r="N18" i="10"/>
  <c r="N21" i="10"/>
  <c r="M23" i="10"/>
  <c r="N9" i="10"/>
  <c r="M24" i="10"/>
  <c r="M25" i="10"/>
  <c r="N15" i="10"/>
  <c r="M6" i="10"/>
  <c r="G5" i="10"/>
  <c r="M10" i="10"/>
  <c r="M7" i="10"/>
  <c r="M20" i="10"/>
  <c r="C6" i="10" s="1"/>
  <c r="M26" i="10"/>
  <c r="N14" i="10"/>
  <c r="M27" i="10"/>
  <c r="M8" i="10"/>
  <c r="C21" i="5"/>
  <c r="C6" i="11" l="1"/>
  <c r="F6" i="11" s="1"/>
  <c r="F9" i="11" s="1"/>
  <c r="G9" i="11" s="1"/>
  <c r="F6" i="10"/>
  <c r="F9" i="10" s="1"/>
  <c r="G9" i="10" s="1"/>
  <c r="G6" i="10"/>
  <c r="G20" i="5"/>
  <c r="G19" i="5"/>
  <c r="G18" i="5"/>
  <c r="E20" i="5"/>
  <c r="E19" i="5"/>
  <c r="E18" i="5"/>
  <c r="C20" i="5"/>
  <c r="M9" i="5"/>
  <c r="C18" i="5"/>
  <c r="C16" i="5"/>
  <c r="J7" i="5"/>
  <c r="N7" i="5" s="1"/>
  <c r="C14" i="5"/>
  <c r="C15" i="5"/>
  <c r="J6" i="5"/>
  <c r="N6" i="5" s="1"/>
  <c r="C13" i="5"/>
  <c r="J5" i="5"/>
  <c r="M5" i="5" s="1"/>
  <c r="G15" i="5"/>
  <c r="G14" i="5"/>
  <c r="G13" i="5"/>
  <c r="E15" i="5"/>
  <c r="E14" i="5"/>
  <c r="E13" i="5"/>
  <c r="J21" i="5"/>
  <c r="N21" i="5" s="1"/>
  <c r="J19" i="5"/>
  <c r="N19" i="5" s="1"/>
  <c r="C5" i="5"/>
  <c r="G5" i="5" s="1"/>
  <c r="J27" i="5"/>
  <c r="M27" i="5" s="1"/>
  <c r="J15" i="5"/>
  <c r="N15" i="5" s="1"/>
  <c r="J26" i="5"/>
  <c r="M26" i="5" s="1"/>
  <c r="J14" i="5"/>
  <c r="N14" i="5" s="1"/>
  <c r="J25" i="5"/>
  <c r="M25" i="5" s="1"/>
  <c r="J13" i="5"/>
  <c r="N13" i="5" s="1"/>
  <c r="J10" i="5"/>
  <c r="N10" i="5" s="1"/>
  <c r="J8" i="5"/>
  <c r="N8" i="5" s="1"/>
  <c r="G6" i="11" l="1"/>
  <c r="M15" i="5"/>
  <c r="M14" i="5"/>
  <c r="M8" i="5"/>
  <c r="N5" i="5"/>
  <c r="M7" i="5"/>
  <c r="N27" i="5"/>
  <c r="M10" i="5"/>
  <c r="M6" i="5"/>
  <c r="N26" i="5"/>
  <c r="N9" i="5"/>
  <c r="F5" i="5"/>
  <c r="M13" i="5"/>
  <c r="N25" i="5"/>
  <c r="M21" i="5"/>
  <c r="M19" i="5"/>
  <c r="J24" i="5" l="1"/>
  <c r="J23" i="5"/>
  <c r="J20" i="5"/>
  <c r="J18" i="5"/>
  <c r="C8" i="5"/>
  <c r="C7" i="5"/>
  <c r="F7" i="5" s="1"/>
  <c r="M24" i="5" l="1"/>
  <c r="N24" i="5"/>
  <c r="N20" i="5"/>
  <c r="M20" i="5"/>
  <c r="G7" i="5"/>
  <c r="N23" i="5"/>
  <c r="M23" i="5"/>
  <c r="G8" i="5"/>
  <c r="F8" i="5"/>
  <c r="N18" i="5"/>
  <c r="M18" i="5"/>
  <c r="C6" i="5" l="1"/>
  <c r="F6" i="5" s="1"/>
  <c r="F9" i="5" s="1"/>
  <c r="G9" i="5" s="1"/>
  <c r="G6" i="5" l="1"/>
</calcChain>
</file>

<file path=xl/sharedStrings.xml><?xml version="1.0" encoding="utf-8"?>
<sst xmlns="http://schemas.openxmlformats.org/spreadsheetml/2006/main" count="518" uniqueCount="233">
  <si>
    <t>Logbook Summary</t>
  </si>
  <si>
    <t>Patient Characteristics Summary</t>
  </si>
  <si>
    <t>Patient Encounters</t>
  </si>
  <si>
    <t>Total</t>
  </si>
  <si>
    <t>Minimum</t>
  </si>
  <si>
    <t>Maximum</t>
  </si>
  <si>
    <t>Contribution to Portfolio</t>
  </si>
  <si>
    <t>Remaining</t>
  </si>
  <si>
    <t>Overall Characteristics</t>
  </si>
  <si>
    <t>Refraction</t>
  </si>
  <si>
    <t>Paediatric</t>
  </si>
  <si>
    <t>-</t>
  </si>
  <si>
    <t>Information</t>
  </si>
  <si>
    <t>Contact Lenses</t>
  </si>
  <si>
    <t>Presbyopic (46-59)</t>
  </si>
  <si>
    <t>As you complete your logbook page this will automatically update</t>
  </si>
  <si>
    <t>Dispenses</t>
  </si>
  <si>
    <t>60+</t>
  </si>
  <si>
    <t>When you achieve the minimum required the remaining column will change to achieved</t>
  </si>
  <si>
    <t>Other</t>
  </si>
  <si>
    <t>Visual Impairment</t>
  </si>
  <si>
    <t>Total (min 520)</t>
  </si>
  <si>
    <t>Dilation</t>
  </si>
  <si>
    <t>What each column means</t>
  </si>
  <si>
    <t>Contact Tonometry</t>
  </si>
  <si>
    <t>Total:</t>
  </si>
  <si>
    <t>This represents the total number of the patient encounter type or characteristics you have seen</t>
  </si>
  <si>
    <t>Other Logbook Information - For Assessors</t>
  </si>
  <si>
    <t>Patient Age Ranges</t>
  </si>
  <si>
    <t>Soft Lenses</t>
  </si>
  <si>
    <t>RGP Lenses</t>
  </si>
  <si>
    <t>Refraction Characteristics</t>
  </si>
  <si>
    <t>Minimum:</t>
  </si>
  <si>
    <t>This represents the minimum number of each patient encounter types or characteristic you need to see for your portfolio</t>
  </si>
  <si>
    <t>Paediatric (7 and under)</t>
  </si>
  <si>
    <t>Soft Fit</t>
  </si>
  <si>
    <t>RGP Fit</t>
  </si>
  <si>
    <t>Paediatric Refraction</t>
  </si>
  <si>
    <t>Maximum:</t>
  </si>
  <si>
    <t>This represents the maximum number of each patient encounter type or characteristic that can count towards your portfolio</t>
  </si>
  <si>
    <t>Pre-presbyopes</t>
  </si>
  <si>
    <t>Soft A/C</t>
  </si>
  <si>
    <t>RGP A/C</t>
  </si>
  <si>
    <t>Presbyopic Refraction</t>
  </si>
  <si>
    <t>Presbyopes (46-59)</t>
  </si>
  <si>
    <t>Soft EOT</t>
  </si>
  <si>
    <t>RGP EOT</t>
  </si>
  <si>
    <t>60+ Refraction</t>
  </si>
  <si>
    <t>This tells you how many  of  patient encounters or characteristics you have seen in this category that can count towards your portfolio</t>
  </si>
  <si>
    <t>Referrals &amp; Drugs</t>
  </si>
  <si>
    <t>Pathology</t>
  </si>
  <si>
    <t>Contact Lens Characteristics</t>
  </si>
  <si>
    <t>This tells you how many patient encounters or characteristics you have outstanding</t>
  </si>
  <si>
    <t>Referrals</t>
  </si>
  <si>
    <t>BV Anomalies</t>
  </si>
  <si>
    <t>Glaucoma</t>
  </si>
  <si>
    <t>Contact Lens Fit</t>
  </si>
  <si>
    <t>Mydriatic</t>
  </si>
  <si>
    <t>Cataract</t>
  </si>
  <si>
    <t>AMD</t>
  </si>
  <si>
    <t>Contact Lens EOT</t>
  </si>
  <si>
    <t>Cycloplegic</t>
  </si>
  <si>
    <t>Diabetes</t>
  </si>
  <si>
    <t>Contact Lens A/C</t>
  </si>
  <si>
    <t>Anaesthetic</t>
  </si>
  <si>
    <t>Contact Lens Teach</t>
  </si>
  <si>
    <t>Dispensing Characteristics</t>
  </si>
  <si>
    <t>Single Vision</t>
  </si>
  <si>
    <t>Multifocal</t>
  </si>
  <si>
    <t>Paediatric Dispense</t>
  </si>
  <si>
    <t>Presbyopic Dispense (46-59)</t>
  </si>
  <si>
    <t>60+ Dispense</t>
  </si>
  <si>
    <t>#</t>
  </si>
  <si>
    <t>Date</t>
  </si>
  <si>
    <t>Supervisor</t>
  </si>
  <si>
    <t>Px Reference</t>
  </si>
  <si>
    <t>Appointment</t>
  </si>
  <si>
    <t>Type</t>
  </si>
  <si>
    <t>Age</t>
  </si>
  <si>
    <t>Referred</t>
  </si>
  <si>
    <t>VI</t>
  </si>
  <si>
    <t>Drugs (A, C, M)</t>
  </si>
  <si>
    <t>GAT</t>
  </si>
  <si>
    <t>BV</t>
  </si>
  <si>
    <t>Notes</t>
  </si>
  <si>
    <t>Supervision Log</t>
  </si>
  <si>
    <t>Scheme for Registration Start Date</t>
  </si>
  <si>
    <t>Principal Supervisor</t>
  </si>
  <si>
    <t>Supervisor Full Name</t>
  </si>
  <si>
    <t>Supervisor Initials</t>
  </si>
  <si>
    <t>GOC Number</t>
  </si>
  <si>
    <t>Job Role</t>
  </si>
  <si>
    <t>College Number</t>
  </si>
  <si>
    <t>Additional Supervisors</t>
  </si>
  <si>
    <t>Registration Number</t>
  </si>
  <si>
    <t>Signed</t>
  </si>
  <si>
    <t>Mandatory Patient Encounters</t>
  </si>
  <si>
    <t>Group 1 Communication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</si>
  <si>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specific visual requirements due to their work or hobby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</si>
  <si>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presenting with a headache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</si>
  <si>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symptomatic AMD or cataract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</si>
  <si>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taking medication for systemic disease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</si>
  <si>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communication with a parent or guardian of a child has taken place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</si>
  <si>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has had ocular surgery or treatment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</si>
  <si>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expectations cannot be met eg patient with AMD, visual impairment or dispensing record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</si>
  <si>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communication difficulty or who is confused or might be mislead</t>
    </r>
  </si>
  <si>
    <t>Group 2 Professional Conduct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</si>
  <si>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a clinical management decision has been based on previous records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</si>
  <si>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physical disability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</si>
  <si>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Two referral letters for patients with different conditions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</si>
  <si>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RA based on a referral of a patient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</si>
  <si>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RA based on any record presented for visit 3</t>
    </r>
  </si>
  <si>
    <t>Group 3 Methods of Ocular Examination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</si>
  <si>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showing assessment of pupils (can be normal)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</si>
  <si>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indirect ophthalmoscopy was used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</si>
  <si>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colour vision defect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</si>
  <si>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visual field defect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</si>
  <si>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Visual field assessment of a patient with reduced acuity &lt;6/18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</si>
  <si>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mydriasis was indicated and carried out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</si>
  <si>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local anaesthesia was indicated and carried out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</si>
  <si>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significant media opacities with VA 6/12 or less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</si>
  <si>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non-contact tonometry is used (including I care)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</si>
  <si>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where applanation tonometry is used (Goldmann or Perkins)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</si>
  <si>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where a tear film assessment is indicated and has been carried out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</si>
  <si>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where van Herick is grade 3 or less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</si>
  <si>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anterior uveitis seen in practice or HES or WT of having checked anterior chamber for signs of ocular inflammation in simulated patient</t>
    </r>
  </si>
  <si>
    <t>Optical Appliances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</si>
  <si>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spectacles to correct significant anisometropia ≥2.00DS/DC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</si>
  <si>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where information from the old spectacles was required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</si>
  <si>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a suitable eye protector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</si>
  <si>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multifocals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</si>
  <si>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spectacles to correct a refractive error ≥10D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</si>
  <si>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At least one paediatric dispense (4 years or under)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</si>
  <si>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a specific vocational or recreational correction e.g. an older presbyope VDU user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</si>
  <si>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intolerance to spectacles where investigations and action have been taken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</si>
  <si>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Patient where a low vision aid is advised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dispensed</t>
    </r>
  </si>
  <si>
    <t>Group 5 Contact lenses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</si>
  <si>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Insertion and removal to at least one soft contact lens patient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</si>
  <si>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 aftercare of a patient using a soft reusable contact lens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</si>
  <si>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fitting of a monthly or two weekly soft contact lens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</si>
  <si>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 aftercare of a patient using a RGP contact lens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</si>
  <si>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fitting of a contact lens to correct presbyopia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</si>
  <si>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fitting of a toric contact lens to correct astigmatism &gt;1.50D</t>
    </r>
  </si>
  <si>
    <t>Group 6 Ocular disease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</si>
  <si>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a remote consultation has taken place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</si>
  <si>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showing a risk factor for an ocular condition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</si>
  <si>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OCT is</t>
    </r>
    <r>
      <rPr>
        <b/>
        <sz val="11"/>
        <color theme="1"/>
        <rFont val="Calibri"/>
        <family val="2"/>
        <scheme val="minor"/>
      </rPr>
      <t xml:space="preserve"> indicated</t>
    </r>
    <r>
      <rPr>
        <sz val="11"/>
        <color theme="1"/>
        <rFont val="Calibri"/>
        <family val="2"/>
        <scheme val="minor"/>
      </rPr>
      <t xml:space="preserve"> (does not need to be performed)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</si>
  <si>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presenting with a symptomatic ocular condition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</si>
  <si>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blepharitis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</si>
  <si>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dry eye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</si>
  <si>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Two patients with cataracts representing different management options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</si>
  <si>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red eye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</si>
  <si>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symptoms suggestive of retinal detachment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</si>
  <si>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requiring management for potential suspect glaucoma (not solely ocular hypertension)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</si>
  <si>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macula degeneration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</si>
  <si>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diabetic eye disease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</si>
  <si>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ocular manifestation of systemic disease other than diabetes</t>
    </r>
  </si>
  <si>
    <r>
      <t>14.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presenting with a visual symptom or ocular sign suggestive of neurological condition</t>
    </r>
  </si>
  <si>
    <r>
      <t>15.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an adverse ocular reaction to topical or systemic medication</t>
    </r>
  </si>
  <si>
    <t>Group 7 Assessment of visual function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</si>
  <si>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is prescribed glasses for the first time due to myopia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</si>
  <si>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is a hyperopic non presbyope &gt;2.00DS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</si>
  <si>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is a first time presbyope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</si>
  <si>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Paediatric patient 4 years or under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</si>
  <si>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cycloplegic examination has been used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</si>
  <si>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visual impairment (best corrected VA ≤ 6/18)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</si>
  <si>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physical or intellectual disability</t>
    </r>
  </si>
  <si>
    <t>Group 8 Assessment of Binocular Vision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</si>
  <si>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amblyopia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</si>
  <si>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heterotropia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</si>
  <si>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esophoria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</si>
  <si>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exophoria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</si>
  <si>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symptomatic heterophoria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</si>
  <si>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Child seven years or under with an anomoloy of binocular vision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</si>
  <si>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Child seven years or under who is at risk of developing an anomaly of binocular vision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</si>
  <si>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an incomitancy seen in practice or HES</t>
    </r>
  </si>
  <si>
    <t>Supervisor Review</t>
  </si>
  <si>
    <t>Reflections</t>
  </si>
  <si>
    <t>Date of reflection</t>
  </si>
  <si>
    <t>Units covered</t>
  </si>
  <si>
    <t xml:space="preserve">Date </t>
  </si>
  <si>
    <t>Outcome</t>
  </si>
  <si>
    <t>Month 1</t>
  </si>
  <si>
    <t>Month 2</t>
  </si>
  <si>
    <t>Month 3</t>
  </si>
  <si>
    <t>Quarter 1</t>
  </si>
  <si>
    <t>Month 4</t>
  </si>
  <si>
    <t>Month 5</t>
  </si>
  <si>
    <t>Month 6</t>
  </si>
  <si>
    <t>Quarter 2</t>
  </si>
  <si>
    <t>Month 7</t>
  </si>
  <si>
    <t xml:space="preserve">Month 8 </t>
  </si>
  <si>
    <t>Month 9</t>
  </si>
  <si>
    <t>Quarter 3</t>
  </si>
  <si>
    <t>Month 10</t>
  </si>
  <si>
    <t>Month 11</t>
  </si>
  <si>
    <t>Month 12</t>
  </si>
  <si>
    <t>Quarter 4</t>
  </si>
  <si>
    <t>Month 13</t>
  </si>
  <si>
    <t>Month 14</t>
  </si>
  <si>
    <t>Month 15</t>
  </si>
  <si>
    <t>Quarter 5</t>
  </si>
  <si>
    <t>Month 16</t>
  </si>
  <si>
    <t xml:space="preserve">Month 17 </t>
  </si>
  <si>
    <t>Month 18</t>
  </si>
  <si>
    <t>Quarter 6</t>
  </si>
  <si>
    <t>Competency Reflections</t>
  </si>
  <si>
    <t>1.2.1</t>
  </si>
  <si>
    <t>1.2.2</t>
  </si>
  <si>
    <t>2.2.1</t>
  </si>
  <si>
    <t>4.1.5</t>
  </si>
  <si>
    <t>2.2.4</t>
  </si>
  <si>
    <t>2.2.6</t>
  </si>
  <si>
    <t>4.1.7</t>
  </si>
  <si>
    <t>This summary page is for qualified dispensing opticians only</t>
  </si>
  <si>
    <t>Total (min 460)</t>
  </si>
  <si>
    <t>This summary page is for qualified contact lens opticians only</t>
  </si>
  <si>
    <t>Total (min 380)</t>
  </si>
  <si>
    <t>ContactLens</t>
  </si>
  <si>
    <t>Dispense</t>
  </si>
  <si>
    <t>SV</t>
  </si>
  <si>
    <t>Glaucoma Referral Refinement</t>
  </si>
  <si>
    <t>Y</t>
  </si>
  <si>
    <t>Low Vision Assessment</t>
  </si>
  <si>
    <t>N</t>
  </si>
  <si>
    <t>Low Vision Aid</t>
  </si>
  <si>
    <t>MECS</t>
  </si>
  <si>
    <t>Paediatric Review</t>
  </si>
  <si>
    <t>Myd &amp; Anaes</t>
  </si>
  <si>
    <t>Post-operative Cataract</t>
  </si>
  <si>
    <t>Remote Consultation</t>
  </si>
  <si>
    <t>Teach</t>
  </si>
  <si>
    <t>Symptom Led Examination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</si>
</sst>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4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5" fillId="0" borderId="0" xfId="0" applyFont="1" applyBorder="1"/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5" fillId="0" borderId="0" xfId="0" applyFont="1" applyBorder="1" applyAlignment="1" applyProtection="1">
      <alignment horizontal="center"/>
      <protection locked="0"/>
    </xf>
    <xf numFmtId="14" fontId="5" fillId="0" borderId="0" xfId="0" applyNumberFormat="1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0" fillId="2" borderId="0" xfId="0" applyFill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0" fontId="3" fillId="0" borderId="0" xfId="0" applyFont="1"/>
    <xf numFmtId="0" fontId="1" fillId="2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3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9"/>
  <sheetViews>
    <sheetView tabSelected="1" topLeftCell="A6" workbookViewId="0">
      <selection activeCell="I26" sqref="I26"/>
    </sheetView>
  </sheetViews>
  <sheetFormatPr defaultRowHeight="15" x14ac:dyDescent="0.25"/>
  <cols>
    <col min="1" max="1" width="3.42578125" customWidth="1"/>
    <col min="2" max="2" width="24.85546875" bestFit="1" customWidth="1"/>
    <col min="3" max="3" width="9.5703125" style="3" customWidth="1"/>
    <col min="4" max="4" width="12.5703125" style="3" customWidth="1"/>
    <col min="5" max="5" width="9.5703125" style="3" customWidth="1"/>
    <col min="6" max="6" width="12.5703125" customWidth="1"/>
    <col min="7" max="7" width="11.7109375" style="6" customWidth="1"/>
    <col min="9" max="9" width="26.42578125" bestFit="1" customWidth="1"/>
    <col min="11" max="11" width="9.28515625" bestFit="1" customWidth="1"/>
    <col min="12" max="12" width="9.5703125" bestFit="1" customWidth="1"/>
    <col min="13" max="13" width="15.5703125" style="3" customWidth="1"/>
    <col min="14" max="14" width="11.140625" customWidth="1"/>
    <col min="15" max="15" width="6.85546875" customWidth="1"/>
    <col min="16" max="16" width="11.7109375" customWidth="1"/>
  </cols>
  <sheetData>
    <row r="1" spans="2:25" ht="21" x14ac:dyDescent="0.35">
      <c r="B1" s="52" t="s">
        <v>0</v>
      </c>
      <c r="C1" s="52"/>
      <c r="D1" s="52"/>
      <c r="E1" s="52"/>
      <c r="F1" s="52"/>
      <c r="G1" s="52"/>
      <c r="I1" s="52" t="s">
        <v>1</v>
      </c>
      <c r="J1" s="52"/>
      <c r="K1" s="52"/>
      <c r="L1" s="52"/>
      <c r="M1" s="52"/>
      <c r="N1" s="52"/>
    </row>
    <row r="4" spans="2:25" s="15" customFormat="1" ht="30" x14ac:dyDescent="0.25">
      <c r="B4" s="7" t="s">
        <v>2</v>
      </c>
      <c r="C4" s="49" t="s">
        <v>3</v>
      </c>
      <c r="D4" s="49" t="s">
        <v>4</v>
      </c>
      <c r="E4" s="49" t="s">
        <v>5</v>
      </c>
      <c r="F4" s="8" t="s">
        <v>6</v>
      </c>
      <c r="G4" s="8" t="s">
        <v>7</v>
      </c>
      <c r="I4" s="7" t="s">
        <v>8</v>
      </c>
      <c r="J4" s="49" t="s">
        <v>3</v>
      </c>
      <c r="K4" s="49" t="s">
        <v>4</v>
      </c>
      <c r="L4" s="49" t="s">
        <v>5</v>
      </c>
      <c r="M4" s="8" t="s">
        <v>6</v>
      </c>
      <c r="N4" s="8" t="s">
        <v>7</v>
      </c>
    </row>
    <row r="5" spans="2:25" x14ac:dyDescent="0.25">
      <c r="B5" s="4" t="s">
        <v>9</v>
      </c>
      <c r="C5" s="5">
        <f>COUNTIF(Logbook!E:E, "Refraction")</f>
        <v>0</v>
      </c>
      <c r="D5" s="5">
        <v>275</v>
      </c>
      <c r="E5" s="5">
        <v>375</v>
      </c>
      <c r="F5" s="5">
        <f>IF(C5&gt;=E5,E5,C5)</f>
        <v>0</v>
      </c>
      <c r="G5" s="14">
        <f>IF(C5&lt;D5,D5-C5,"Achieved")</f>
        <v>275</v>
      </c>
      <c r="I5" s="4" t="s">
        <v>10</v>
      </c>
      <c r="J5" s="5">
        <f>COUNTIF(Logbook!G:G, "&lt;=7")</f>
        <v>0</v>
      </c>
      <c r="K5" s="5">
        <v>15</v>
      </c>
      <c r="L5" s="5" t="s">
        <v>11</v>
      </c>
      <c r="M5" s="5">
        <f>IF(J5&gt;=L5,L5,J5)</f>
        <v>0</v>
      </c>
      <c r="N5" s="14">
        <f>IF(J5&lt;K5,K5-J5,"Achieved")</f>
        <v>15</v>
      </c>
      <c r="P5" s="37" t="s">
        <v>12</v>
      </c>
      <c r="Q5" s="16"/>
      <c r="R5" s="15"/>
      <c r="S5" s="15"/>
      <c r="T5" s="38"/>
      <c r="U5" s="38"/>
      <c r="V5" s="38"/>
      <c r="W5" s="39"/>
      <c r="X5" s="39"/>
      <c r="Y5" s="39"/>
    </row>
    <row r="6" spans="2:25" x14ac:dyDescent="0.25">
      <c r="B6" s="4" t="s">
        <v>13</v>
      </c>
      <c r="C6" s="5">
        <f>M18+M19+M20+M21</f>
        <v>0</v>
      </c>
      <c r="D6" s="5">
        <v>80</v>
      </c>
      <c r="E6" s="5">
        <v>140</v>
      </c>
      <c r="F6" s="5">
        <f t="shared" ref="F6:F8" si="0">IF(C6&gt;=E6,E6,C6)</f>
        <v>0</v>
      </c>
      <c r="G6" s="14">
        <f t="shared" ref="G6:G7" si="1">IF(C6&lt;D6,D6-C6,"Achieved")</f>
        <v>80</v>
      </c>
      <c r="I6" s="4" t="s">
        <v>14</v>
      </c>
      <c r="J6" s="5">
        <f>COUNTIFS(Logbook!G:G,"&gt;45",Logbook!G:G,"&lt;60")</f>
        <v>0</v>
      </c>
      <c r="K6" s="5">
        <v>50</v>
      </c>
      <c r="L6" s="5" t="s">
        <v>11</v>
      </c>
      <c r="M6" s="5">
        <f t="shared" ref="M6:M10" si="2">IF(J6&gt;=L6,L6,J6)</f>
        <v>0</v>
      </c>
      <c r="N6" s="14">
        <f t="shared" ref="N6:N10" si="3">IF(J6&lt;K6,K6-J6,"Achieved")</f>
        <v>50</v>
      </c>
      <c r="P6" s="58" t="s">
        <v>15</v>
      </c>
      <c r="Q6" s="58"/>
      <c r="R6" s="58"/>
      <c r="S6" s="58"/>
      <c r="T6" s="58"/>
      <c r="U6" s="58"/>
      <c r="V6" s="58"/>
      <c r="W6" s="58"/>
      <c r="X6" s="58"/>
    </row>
    <row r="7" spans="2:25" x14ac:dyDescent="0.25">
      <c r="B7" s="4" t="s">
        <v>16</v>
      </c>
      <c r="C7" s="5">
        <f>COUNTIF(Logbook!E:E, "Dispense")</f>
        <v>0</v>
      </c>
      <c r="D7" s="5">
        <v>60</v>
      </c>
      <c r="E7" s="5">
        <v>100</v>
      </c>
      <c r="F7" s="5">
        <f>IF(C7&gt;=E7,E7,C7)</f>
        <v>0</v>
      </c>
      <c r="G7" s="14">
        <f t="shared" si="1"/>
        <v>60</v>
      </c>
      <c r="I7" s="4" t="s">
        <v>17</v>
      </c>
      <c r="J7" s="5">
        <f>COUNTIF(Logbook!G:G, "&gt;=60")</f>
        <v>0</v>
      </c>
      <c r="K7" s="5">
        <v>50</v>
      </c>
      <c r="L7" s="5" t="s">
        <v>11</v>
      </c>
      <c r="M7" s="5">
        <f t="shared" si="2"/>
        <v>0</v>
      </c>
      <c r="N7" s="14">
        <f t="shared" si="3"/>
        <v>50</v>
      </c>
      <c r="P7" s="58" t="s">
        <v>18</v>
      </c>
      <c r="Q7" s="58"/>
      <c r="R7" s="58"/>
      <c r="S7" s="58"/>
      <c r="T7" s="58"/>
      <c r="U7" s="58"/>
      <c r="V7" s="58"/>
      <c r="W7" s="58"/>
      <c r="X7" s="58"/>
    </row>
    <row r="8" spans="2:25" x14ac:dyDescent="0.25">
      <c r="B8" s="9" t="s">
        <v>19</v>
      </c>
      <c r="C8" s="22">
        <f>COUNTIF(Logbook!E:E, "Other")</f>
        <v>0</v>
      </c>
      <c r="D8" s="5">
        <v>5</v>
      </c>
      <c r="E8" s="5">
        <v>50</v>
      </c>
      <c r="F8" s="5">
        <f t="shared" si="0"/>
        <v>0</v>
      </c>
      <c r="G8" s="14">
        <f>IF(C8&lt;D8,D8-C8,"Achieved")</f>
        <v>5</v>
      </c>
      <c r="I8" s="4" t="s">
        <v>20</v>
      </c>
      <c r="J8" s="5">
        <f>COUNTIF(Logbook!I:I, "Y")</f>
        <v>0</v>
      </c>
      <c r="K8" s="5">
        <v>10</v>
      </c>
      <c r="L8" s="5" t="s">
        <v>11</v>
      </c>
      <c r="M8" s="5">
        <f t="shared" si="2"/>
        <v>0</v>
      </c>
      <c r="N8" s="14">
        <f t="shared" si="3"/>
        <v>10</v>
      </c>
      <c r="P8" s="15"/>
      <c r="Q8" s="16"/>
      <c r="R8" s="15"/>
      <c r="S8" s="15"/>
      <c r="T8" s="15"/>
      <c r="U8" s="15"/>
      <c r="V8" s="15"/>
    </row>
    <row r="9" spans="2:25" x14ac:dyDescent="0.25">
      <c r="B9" s="13"/>
      <c r="C9" s="23"/>
      <c r="D9" s="56" t="s">
        <v>21</v>
      </c>
      <c r="E9" s="57"/>
      <c r="F9" s="26">
        <f>SUM(F5:F8)</f>
        <v>0</v>
      </c>
      <c r="G9" s="25">
        <f>IF(F9&lt;520,520-F9,"Achieved")</f>
        <v>520</v>
      </c>
      <c r="I9" s="4" t="s">
        <v>22</v>
      </c>
      <c r="J9" s="5">
        <f>COUNTIF(Logbook!J:J, "Mydriatic")+COUNTIF(Logbook!J:J, "Myd &amp; Anaes")</f>
        <v>0</v>
      </c>
      <c r="K9" s="5">
        <v>15</v>
      </c>
      <c r="L9" s="5" t="s">
        <v>11</v>
      </c>
      <c r="M9" s="5">
        <f t="shared" si="2"/>
        <v>0</v>
      </c>
      <c r="N9" s="14">
        <f t="shared" si="3"/>
        <v>15</v>
      </c>
      <c r="P9" s="37" t="s">
        <v>23</v>
      </c>
      <c r="Q9" s="16"/>
      <c r="R9" s="15"/>
      <c r="S9" s="15"/>
      <c r="T9" s="15"/>
      <c r="U9" s="15"/>
      <c r="V9" s="15"/>
    </row>
    <row r="10" spans="2:25" ht="14.45" customHeight="1" x14ac:dyDescent="0.25">
      <c r="B10" s="10"/>
      <c r="C10" s="24"/>
      <c r="D10" s="11"/>
      <c r="E10" s="11"/>
      <c r="F10" s="10"/>
      <c r="G10" s="12"/>
      <c r="I10" s="4" t="s">
        <v>24</v>
      </c>
      <c r="J10" s="5">
        <f>COUNTIF(Logbook!K:K, "Y")</f>
        <v>0</v>
      </c>
      <c r="K10" s="5">
        <v>5</v>
      </c>
      <c r="L10" s="5" t="s">
        <v>11</v>
      </c>
      <c r="M10" s="5">
        <f t="shared" si="2"/>
        <v>0</v>
      </c>
      <c r="N10" s="14">
        <f t="shared" si="3"/>
        <v>5</v>
      </c>
      <c r="P10" s="59" t="s">
        <v>25</v>
      </c>
      <c r="Q10" s="61" t="s">
        <v>26</v>
      </c>
      <c r="R10" s="61"/>
      <c r="S10" s="61"/>
      <c r="T10" s="61"/>
      <c r="U10" s="61"/>
      <c r="V10" s="61"/>
      <c r="W10" s="61"/>
      <c r="X10" s="61"/>
    </row>
    <row r="11" spans="2:25" ht="21" x14ac:dyDescent="0.35">
      <c r="B11" s="52" t="s">
        <v>27</v>
      </c>
      <c r="C11" s="52"/>
      <c r="D11" s="52"/>
      <c r="E11" s="52"/>
      <c r="F11" s="52"/>
      <c r="G11" s="52"/>
      <c r="I11" s="4"/>
      <c r="J11" s="5"/>
      <c r="K11" s="5"/>
      <c r="L11" s="5"/>
      <c r="M11" s="5"/>
      <c r="N11" s="14"/>
      <c r="P11" s="59"/>
      <c r="Q11" s="61"/>
      <c r="R11" s="61"/>
      <c r="S11" s="61"/>
      <c r="T11" s="61"/>
      <c r="U11" s="61"/>
      <c r="V11" s="61"/>
      <c r="W11" s="61"/>
      <c r="X11" s="61"/>
    </row>
    <row r="12" spans="2:25" s="15" customFormat="1" ht="29.1" customHeight="1" x14ac:dyDescent="0.25">
      <c r="B12" s="53" t="s">
        <v>28</v>
      </c>
      <c r="C12" s="54"/>
      <c r="D12" s="55" t="s">
        <v>29</v>
      </c>
      <c r="E12" s="55"/>
      <c r="F12" s="55" t="s">
        <v>30</v>
      </c>
      <c r="G12" s="55"/>
      <c r="I12" s="7" t="s">
        <v>31</v>
      </c>
      <c r="J12" s="49" t="s">
        <v>3</v>
      </c>
      <c r="K12" s="49" t="s">
        <v>4</v>
      </c>
      <c r="L12" s="49" t="s">
        <v>5</v>
      </c>
      <c r="M12" s="8" t="s">
        <v>6</v>
      </c>
      <c r="N12" s="8" t="s">
        <v>7</v>
      </c>
      <c r="P12" s="50" t="s">
        <v>32</v>
      </c>
      <c r="Q12" s="61" t="s">
        <v>33</v>
      </c>
      <c r="R12" s="61"/>
      <c r="S12" s="61"/>
      <c r="T12" s="61"/>
      <c r="U12" s="61"/>
      <c r="V12" s="61"/>
      <c r="W12" s="61"/>
      <c r="X12" s="61"/>
      <c r="Y12"/>
    </row>
    <row r="13" spans="2:25" ht="14.45" customHeight="1" x14ac:dyDescent="0.25">
      <c r="B13" s="27" t="s">
        <v>34</v>
      </c>
      <c r="C13" s="5">
        <f>COUNTIF(Logbook!G:G, "&lt;=7")</f>
        <v>0</v>
      </c>
      <c r="D13" s="27" t="s">
        <v>35</v>
      </c>
      <c r="E13" s="5">
        <f>COUNTIF(Logbook!F:F,"Soft Fit")</f>
        <v>0</v>
      </c>
      <c r="F13" s="27" t="s">
        <v>36</v>
      </c>
      <c r="G13" s="5">
        <f>COUNTIF(Logbook!F:F,"RGP Fit")</f>
        <v>0</v>
      </c>
      <c r="I13" s="4" t="s">
        <v>37</v>
      </c>
      <c r="J13" s="5">
        <f>COUNTIFS(Logbook!G:G, "&lt;=7",Logbook!E:E, "Refraction")</f>
        <v>0</v>
      </c>
      <c r="K13" s="5">
        <v>5</v>
      </c>
      <c r="L13" s="5" t="s">
        <v>11</v>
      </c>
      <c r="M13" s="5">
        <f t="shared" ref="M13:M15" si="4">IF(J13&gt;=L13,L13,J13)</f>
        <v>0</v>
      </c>
      <c r="N13" s="14">
        <f t="shared" ref="N13:N15" si="5">IF(J13&lt;K13,K13-J13,"Achieved")</f>
        <v>5</v>
      </c>
      <c r="P13" s="59" t="s">
        <v>38</v>
      </c>
      <c r="Q13" s="61" t="s">
        <v>39</v>
      </c>
      <c r="R13" s="61"/>
      <c r="S13" s="61"/>
      <c r="T13" s="61"/>
      <c r="U13" s="61"/>
      <c r="V13" s="61"/>
      <c r="W13" s="61"/>
      <c r="X13" s="61"/>
      <c r="Y13" s="15"/>
    </row>
    <row r="14" spans="2:25" x14ac:dyDescent="0.25">
      <c r="B14" s="27" t="s">
        <v>40</v>
      </c>
      <c r="C14" s="5">
        <f>COUNTIFS(Logbook!G:G,"&gt;=8",Logbook!G:G,"&lt;=45")</f>
        <v>0</v>
      </c>
      <c r="D14" s="27" t="s">
        <v>41</v>
      </c>
      <c r="E14" s="5">
        <f>COUNTIF(Logbook!F:F,"Soft A/C")</f>
        <v>0</v>
      </c>
      <c r="F14" s="27" t="s">
        <v>42</v>
      </c>
      <c r="G14" s="5">
        <f>COUNTIF(Logbook!F:F,"RGP A/C")</f>
        <v>0</v>
      </c>
      <c r="I14" s="4" t="s">
        <v>43</v>
      </c>
      <c r="J14" s="5">
        <f>COUNTIFS(Logbook!E:E, "Refraction", Logbook!G:G, "&gt;45",Logbook!G:G,"&lt;60")</f>
        <v>0</v>
      </c>
      <c r="K14" s="5">
        <v>10</v>
      </c>
      <c r="L14" s="5" t="s">
        <v>11</v>
      </c>
      <c r="M14" s="5">
        <f t="shared" si="4"/>
        <v>0</v>
      </c>
      <c r="N14" s="14">
        <f t="shared" si="5"/>
        <v>10</v>
      </c>
      <c r="P14" s="59"/>
      <c r="Q14" s="61"/>
      <c r="R14" s="61"/>
      <c r="S14" s="61"/>
      <c r="T14" s="61"/>
      <c r="U14" s="61"/>
      <c r="V14" s="61"/>
      <c r="W14" s="61"/>
      <c r="X14" s="61"/>
    </row>
    <row r="15" spans="2:25" ht="14.45" customHeight="1" x14ac:dyDescent="0.25">
      <c r="B15" s="27" t="s">
        <v>44</v>
      </c>
      <c r="C15" s="5">
        <f>COUNTIFS(Logbook!G:G,"&gt;45",Logbook!G:G,"&lt;60")</f>
        <v>0</v>
      </c>
      <c r="D15" s="27" t="s">
        <v>45</v>
      </c>
      <c r="E15" s="5">
        <f>COUNTIF(Logbook!F:F,"Soft EOT")</f>
        <v>0</v>
      </c>
      <c r="F15" s="27" t="s">
        <v>46</v>
      </c>
      <c r="G15" s="5">
        <f>COUNTIF(Logbook!F:F,"RGP EOT")</f>
        <v>0</v>
      </c>
      <c r="I15" s="4" t="s">
        <v>47</v>
      </c>
      <c r="J15" s="5">
        <f>COUNTIFS(Logbook!E:E, "Refraction",Logbook!G:G, "&gt;=60")</f>
        <v>0</v>
      </c>
      <c r="K15" s="5">
        <v>10</v>
      </c>
      <c r="L15" s="5" t="s">
        <v>11</v>
      </c>
      <c r="M15" s="5">
        <f t="shared" si="4"/>
        <v>0</v>
      </c>
      <c r="N15" s="14">
        <f t="shared" si="5"/>
        <v>10</v>
      </c>
      <c r="P15" s="60" t="s">
        <v>6</v>
      </c>
      <c r="Q15" s="61" t="s">
        <v>48</v>
      </c>
      <c r="R15" s="61"/>
      <c r="S15" s="61"/>
      <c r="T15" s="61"/>
      <c r="U15" s="61"/>
      <c r="V15" s="61"/>
      <c r="W15" s="61"/>
      <c r="X15" s="61"/>
    </row>
    <row r="16" spans="2:25" x14ac:dyDescent="0.25">
      <c r="B16" s="27" t="s">
        <v>17</v>
      </c>
      <c r="C16" s="5">
        <f>COUNTIF(Logbook!G:G, "&gt;=60")</f>
        <v>0</v>
      </c>
      <c r="I16" s="4"/>
      <c r="J16" s="5"/>
      <c r="K16" s="5"/>
      <c r="L16" s="5"/>
      <c r="M16" s="5"/>
      <c r="N16" s="14"/>
      <c r="P16" s="60"/>
      <c r="Q16" s="61"/>
      <c r="R16" s="61"/>
      <c r="S16" s="61"/>
      <c r="T16" s="61"/>
      <c r="U16" s="61"/>
      <c r="V16" s="61"/>
      <c r="W16" s="61"/>
      <c r="X16" s="61"/>
    </row>
    <row r="17" spans="2:24" ht="30" x14ac:dyDescent="0.25">
      <c r="B17" s="53" t="s">
        <v>49</v>
      </c>
      <c r="C17" s="54"/>
      <c r="D17" s="55" t="s">
        <v>50</v>
      </c>
      <c r="E17" s="55"/>
      <c r="F17" s="55"/>
      <c r="G17" s="55"/>
      <c r="I17" s="7" t="s">
        <v>51</v>
      </c>
      <c r="J17" s="49" t="s">
        <v>3</v>
      </c>
      <c r="K17" s="49" t="s">
        <v>4</v>
      </c>
      <c r="L17" s="49" t="s">
        <v>5</v>
      </c>
      <c r="M17" s="8" t="s">
        <v>6</v>
      </c>
      <c r="N17" s="8" t="s">
        <v>7</v>
      </c>
      <c r="P17" s="50" t="s">
        <v>7</v>
      </c>
      <c r="Q17" s="58" t="s">
        <v>52</v>
      </c>
      <c r="R17" s="58"/>
      <c r="S17" s="58"/>
      <c r="T17" s="58"/>
      <c r="U17" s="58"/>
      <c r="V17" s="58"/>
      <c r="W17" s="58"/>
      <c r="X17" s="58"/>
    </row>
    <row r="18" spans="2:24" x14ac:dyDescent="0.25">
      <c r="B18" s="17" t="s">
        <v>53</v>
      </c>
      <c r="C18" s="18">
        <f>COUNTIF(Logbook!H:H, "Y")</f>
        <v>0</v>
      </c>
      <c r="D18" s="17" t="s">
        <v>54</v>
      </c>
      <c r="E18" s="18">
        <f>COUNTIF(Logbook!L:L, "Y")</f>
        <v>0</v>
      </c>
      <c r="F18" s="17" t="s">
        <v>55</v>
      </c>
      <c r="G18" s="18">
        <f>COUNTIF(Logbook!P:P, "Y")</f>
        <v>0</v>
      </c>
      <c r="H18" s="15"/>
      <c r="I18" s="4" t="s">
        <v>56</v>
      </c>
      <c r="J18" s="5">
        <f>COUNTIF(Logbook!F:F, "Soft Fit")+COUNTIF(Logbook!F:F, "RGP Fit")</f>
        <v>0</v>
      </c>
      <c r="K18" s="5">
        <v>20</v>
      </c>
      <c r="L18" s="5" t="s">
        <v>11</v>
      </c>
      <c r="M18" s="5">
        <f t="shared" ref="M18:M21" si="6">IF(J18&gt;=L18,L18,J18)</f>
        <v>0</v>
      </c>
      <c r="N18" s="14">
        <f t="shared" ref="N18:N21" si="7">IF(J18&lt;K18,K18-J18,"Achieved")</f>
        <v>20</v>
      </c>
    </row>
    <row r="19" spans="2:24" s="15" customFormat="1" x14ac:dyDescent="0.25">
      <c r="B19" s="17" t="s">
        <v>57</v>
      </c>
      <c r="C19" s="18">
        <f>COUNTIF(Logbook!J:J, "Mydriatic")+COUNTIF(Logbook!J:J, "Myd &amp; Anaes")</f>
        <v>0</v>
      </c>
      <c r="D19" s="17" t="s">
        <v>58</v>
      </c>
      <c r="E19" s="18">
        <f>COUNTIF(Logbook!M:M, "Y")</f>
        <v>0</v>
      </c>
      <c r="F19" s="17" t="s">
        <v>59</v>
      </c>
      <c r="G19" s="18">
        <f>COUNTIF(Logbook!N:N, "Y")</f>
        <v>0</v>
      </c>
      <c r="H19"/>
      <c r="I19" s="4" t="s">
        <v>60</v>
      </c>
      <c r="J19" s="5">
        <f>COUNTIF(Logbook!F:F, "Soft EOT")+COUNTIF(Logbook!F:F, "RGP EOT")</f>
        <v>0</v>
      </c>
      <c r="K19" s="5">
        <v>0</v>
      </c>
      <c r="L19" s="5">
        <v>20</v>
      </c>
      <c r="M19" s="5">
        <f t="shared" si="6"/>
        <v>0</v>
      </c>
      <c r="N19" s="14" t="str">
        <f t="shared" si="7"/>
        <v>Achieved</v>
      </c>
      <c r="P19"/>
      <c r="Q19"/>
      <c r="R19"/>
      <c r="S19"/>
      <c r="T19"/>
      <c r="U19"/>
    </row>
    <row r="20" spans="2:24" x14ac:dyDescent="0.25">
      <c r="B20" s="17" t="s">
        <v>61</v>
      </c>
      <c r="C20" s="18">
        <f>COUNTIF(Logbook!J:J,"Cycloplegic")</f>
        <v>0</v>
      </c>
      <c r="D20" s="17" t="s">
        <v>62</v>
      </c>
      <c r="E20" s="18">
        <f>COUNTIF(Logbook!O:O, "Y")</f>
        <v>0</v>
      </c>
      <c r="F20" s="17" t="s">
        <v>19</v>
      </c>
      <c r="G20" s="18">
        <f>COUNTIF(Logbook!Q:Q, "Y")</f>
        <v>0</v>
      </c>
      <c r="I20" s="4" t="s">
        <v>63</v>
      </c>
      <c r="J20" s="5">
        <f>COUNTIF(Logbook!F:F, "Soft A/C")+COUNTIF(Logbook!F:F, "RGP A/C")</f>
        <v>0</v>
      </c>
      <c r="K20" s="5">
        <v>20</v>
      </c>
      <c r="L20" s="5" t="s">
        <v>11</v>
      </c>
      <c r="M20" s="5">
        <f t="shared" si="6"/>
        <v>0</v>
      </c>
      <c r="N20" s="14">
        <f t="shared" si="7"/>
        <v>20</v>
      </c>
    </row>
    <row r="21" spans="2:24" x14ac:dyDescent="0.25">
      <c r="B21" s="17" t="s">
        <v>64</v>
      </c>
      <c r="C21" s="18">
        <f>COUNTIF(Logbook!J:J, "Anaesthetic")+COUNTIF(Logbook!J:J, "Myd &amp; Anaes")</f>
        <v>0</v>
      </c>
      <c r="I21" s="4" t="s">
        <v>65</v>
      </c>
      <c r="J21" s="5">
        <f>COUNTIF(Logbook!F:F, "Teach")</f>
        <v>0</v>
      </c>
      <c r="K21" s="5">
        <v>5</v>
      </c>
      <c r="L21" s="5">
        <v>10</v>
      </c>
      <c r="M21" s="5">
        <f t="shared" si="6"/>
        <v>0</v>
      </c>
      <c r="N21" s="14">
        <f t="shared" si="7"/>
        <v>5</v>
      </c>
      <c r="P21" s="15"/>
      <c r="Q21" s="15"/>
      <c r="R21" s="15"/>
      <c r="S21" s="15"/>
      <c r="T21" s="15"/>
      <c r="U21" s="15"/>
    </row>
    <row r="22" spans="2:24" ht="30" x14ac:dyDescent="0.25">
      <c r="D22" s="15"/>
      <c r="E22" s="15"/>
      <c r="F22" s="15"/>
      <c r="G22" s="15"/>
      <c r="H22" s="15"/>
      <c r="I22" s="7" t="s">
        <v>66</v>
      </c>
      <c r="J22" s="49" t="s">
        <v>3</v>
      </c>
      <c r="K22" s="49" t="s">
        <v>4</v>
      </c>
      <c r="L22" s="49" t="s">
        <v>5</v>
      </c>
      <c r="M22" s="8" t="s">
        <v>6</v>
      </c>
      <c r="N22" s="8" t="s">
        <v>7</v>
      </c>
    </row>
    <row r="23" spans="2:24" s="15" customFormat="1" x14ac:dyDescent="0.25">
      <c r="B23"/>
      <c r="C23" s="3"/>
      <c r="D23" s="3"/>
      <c r="E23" s="3"/>
      <c r="F23"/>
      <c r="G23" s="6"/>
      <c r="H23"/>
      <c r="I23" s="4" t="s">
        <v>67</v>
      </c>
      <c r="J23" s="5">
        <f>COUNTIF(Logbook!F:F, "SV")</f>
        <v>0</v>
      </c>
      <c r="K23" s="5">
        <v>20</v>
      </c>
      <c r="L23" s="5" t="s">
        <v>11</v>
      </c>
      <c r="M23" s="5">
        <f t="shared" ref="M23" si="8">IF(J23&gt;=L23,L23,J23)</f>
        <v>0</v>
      </c>
      <c r="N23" s="14">
        <f t="shared" ref="N23" si="9">IF(J23&lt;K23,K23-J23,"Achieved")</f>
        <v>20</v>
      </c>
      <c r="P23"/>
      <c r="Q23"/>
      <c r="R23"/>
      <c r="S23"/>
      <c r="T23"/>
      <c r="U23"/>
    </row>
    <row r="24" spans="2:24" x14ac:dyDescent="0.25">
      <c r="I24" s="4" t="s">
        <v>68</v>
      </c>
      <c r="J24" s="5">
        <f>COUNTIF(Logbook!F:F, "Multifocal")</f>
        <v>0</v>
      </c>
      <c r="K24" s="5">
        <v>20</v>
      </c>
      <c r="L24" s="5" t="s">
        <v>11</v>
      </c>
      <c r="M24" s="5">
        <f t="shared" ref="M24:M27" si="10">IF(J24&gt;=L24,L24,J24)</f>
        <v>0</v>
      </c>
      <c r="N24" s="14">
        <f t="shared" ref="N24:N27" si="11">IF(J24&lt;K24,K24-J24,"Achieved")</f>
        <v>20</v>
      </c>
    </row>
    <row r="25" spans="2:24" x14ac:dyDescent="0.25">
      <c r="I25" s="4" t="s">
        <v>69</v>
      </c>
      <c r="J25" s="5">
        <f>COUNTIFS(Logbook!G:G, "&lt;=7",Logbook!E:E, "Dispense")</f>
        <v>0</v>
      </c>
      <c r="K25" s="5">
        <v>5</v>
      </c>
      <c r="L25" s="5" t="s">
        <v>11</v>
      </c>
      <c r="M25" s="5">
        <f t="shared" si="10"/>
        <v>0</v>
      </c>
      <c r="N25" s="14">
        <f t="shared" si="11"/>
        <v>5</v>
      </c>
    </row>
    <row r="26" spans="2:24" x14ac:dyDescent="0.25">
      <c r="I26" s="4" t="s">
        <v>70</v>
      </c>
      <c r="J26" s="5">
        <f>COUNTIFS(Logbook!E:E, "Dispense", Logbook!G:G, "&gt;45",Logbook!G:G,"&lt;60")</f>
        <v>0</v>
      </c>
      <c r="K26" s="5">
        <v>10</v>
      </c>
      <c r="L26" s="5" t="s">
        <v>11</v>
      </c>
      <c r="M26" s="5">
        <f t="shared" si="10"/>
        <v>0</v>
      </c>
      <c r="N26" s="14">
        <f t="shared" si="11"/>
        <v>10</v>
      </c>
      <c r="P26" s="15"/>
      <c r="Q26" s="15"/>
      <c r="R26" s="15"/>
      <c r="S26" s="15"/>
      <c r="T26" s="15"/>
      <c r="U26" s="15"/>
    </row>
    <row r="27" spans="2:24" x14ac:dyDescent="0.25">
      <c r="B27" s="15"/>
      <c r="C27" s="15"/>
      <c r="D27" s="15"/>
      <c r="E27" s="15"/>
      <c r="F27" s="15"/>
      <c r="G27" s="15"/>
      <c r="H27" s="15"/>
      <c r="I27" s="4" t="s">
        <v>71</v>
      </c>
      <c r="J27" s="5">
        <f>COUNTIFS(Logbook!E:E, "Dispense",Logbook!G:G, "&gt;=60")</f>
        <v>0</v>
      </c>
      <c r="K27" s="5">
        <v>10</v>
      </c>
      <c r="L27" s="5" t="s">
        <v>11</v>
      </c>
      <c r="M27" s="5">
        <f t="shared" si="10"/>
        <v>0</v>
      </c>
      <c r="N27" s="14">
        <f t="shared" si="11"/>
        <v>10</v>
      </c>
    </row>
    <row r="28" spans="2:24" s="15" customFormat="1" x14ac:dyDescent="0.25">
      <c r="B28"/>
      <c r="C28" s="3"/>
      <c r="D28" s="3"/>
      <c r="E28" s="3"/>
      <c r="F28"/>
      <c r="G28" s="6"/>
      <c r="H28"/>
      <c r="I28"/>
      <c r="J28"/>
      <c r="K28"/>
      <c r="L28"/>
      <c r="M28" s="3"/>
      <c r="N28"/>
      <c r="P28"/>
      <c r="Q28"/>
      <c r="R28"/>
      <c r="S28"/>
      <c r="T28"/>
      <c r="U28"/>
    </row>
    <row r="29" spans="2:24" x14ac:dyDescent="0.25">
      <c r="I29" s="15"/>
      <c r="J29" s="15"/>
      <c r="K29" s="15"/>
      <c r="L29" s="15"/>
      <c r="M29" s="16"/>
      <c r="N29" s="15"/>
    </row>
  </sheetData>
  <sheetProtection algorithmName="SHA-512" hashValue="EX3x+6XpuvazbkAMy1DUVd/k49pnpiWOoPt2hmBZQ6fZGo317BgA22QTd9IaFJ3yMbmxzCxyWNZz2570K7VLZA==" saltValue="KIfBcSjJtMsvHHdzwUYP7w==" spinCount="100000" sheet="1" selectLockedCells="1" selectUnlockedCells="1"/>
  <mergeCells count="19">
    <mergeCell ref="P6:X6"/>
    <mergeCell ref="P7:X7"/>
    <mergeCell ref="P13:P14"/>
    <mergeCell ref="P15:P16"/>
    <mergeCell ref="Q17:X17"/>
    <mergeCell ref="Q15:X16"/>
    <mergeCell ref="Q13:X14"/>
    <mergeCell ref="Q12:X12"/>
    <mergeCell ref="P10:P11"/>
    <mergeCell ref="Q10:X11"/>
    <mergeCell ref="I1:N1"/>
    <mergeCell ref="B17:C17"/>
    <mergeCell ref="D17:G17"/>
    <mergeCell ref="D12:E12"/>
    <mergeCell ref="F12:G12"/>
    <mergeCell ref="D9:E9"/>
    <mergeCell ref="B1:G1"/>
    <mergeCell ref="B12:C12"/>
    <mergeCell ref="B11:G11"/>
  </mergeCells>
  <conditionalFormatting sqref="G5:G8 N16">
    <cfRule type="containsText" dxfId="33" priority="11" operator="containsText" text="Achieved">
      <formula>NOT(ISERROR(SEARCH("Achieved",G5)))</formula>
    </cfRule>
  </conditionalFormatting>
  <conditionalFormatting sqref="G9">
    <cfRule type="containsText" dxfId="32" priority="10" operator="containsText" text="Achieved">
      <formula>NOT(ISERROR(SEARCH("Achieved",G9)))</formula>
    </cfRule>
  </conditionalFormatting>
  <conditionalFormatting sqref="N5:N11">
    <cfRule type="containsText" dxfId="31" priority="9" operator="containsText" text="Achieved">
      <formula>NOT(ISERROR(SEARCH("Achieved",N5)))</formula>
    </cfRule>
  </conditionalFormatting>
  <conditionalFormatting sqref="N13">
    <cfRule type="containsText" dxfId="30" priority="8" operator="containsText" text="Achieved">
      <formula>NOT(ISERROR(SEARCH("Achieved",N13)))</formula>
    </cfRule>
  </conditionalFormatting>
  <conditionalFormatting sqref="N14">
    <cfRule type="containsText" dxfId="29" priority="7" operator="containsText" text="Achieved">
      <formula>NOT(ISERROR(SEARCH("Achieved",N14)))</formula>
    </cfRule>
  </conditionalFormatting>
  <conditionalFormatting sqref="N15">
    <cfRule type="containsText" dxfId="28" priority="6" operator="containsText" text="Achieved">
      <formula>NOT(ISERROR(SEARCH("Achieved",N15)))</formula>
    </cfRule>
  </conditionalFormatting>
  <conditionalFormatting sqref="N18">
    <cfRule type="containsText" dxfId="27" priority="5" operator="containsText" text="Achieved">
      <formula>NOT(ISERROR(SEARCH("Achieved",N18)))</formula>
    </cfRule>
  </conditionalFormatting>
  <conditionalFormatting sqref="N19">
    <cfRule type="containsText" dxfId="26" priority="4" operator="containsText" text="Achieved">
      <formula>NOT(ISERROR(SEARCH("Achieved",N19)))</formula>
    </cfRule>
  </conditionalFormatting>
  <conditionalFormatting sqref="N20">
    <cfRule type="containsText" dxfId="25" priority="3" operator="containsText" text="Achieved">
      <formula>NOT(ISERROR(SEARCH("Achieved",N20)))</formula>
    </cfRule>
  </conditionalFormatting>
  <conditionalFormatting sqref="N21">
    <cfRule type="containsText" dxfId="24" priority="2" operator="containsText" text="Achieved">
      <formula>NOT(ISERROR(SEARCH("Achieved",N21)))</formula>
    </cfRule>
  </conditionalFormatting>
  <conditionalFormatting sqref="N23:N27">
    <cfRule type="containsText" dxfId="23" priority="1" operator="containsText" text="Achieved">
      <formula>NOT(ISERROR(SEARCH("Achieved",N23)))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0"/>
  <sheetViews>
    <sheetView zoomScaleNormal="100" workbookViewId="0">
      <pane ySplit="1" topLeftCell="A2" activePane="bottomLeft" state="frozen"/>
      <selection activeCell="H25" sqref="H25"/>
      <selection pane="bottomLeft" activeCell="B5" sqref="B5"/>
    </sheetView>
  </sheetViews>
  <sheetFormatPr defaultColWidth="8.7109375" defaultRowHeight="12.75" x14ac:dyDescent="0.2"/>
  <cols>
    <col min="1" max="1" width="6.42578125" style="28" bestFit="1" customWidth="1"/>
    <col min="2" max="2" width="9.5703125" style="32" bestFit="1" customWidth="1"/>
    <col min="3" max="3" width="11.140625" style="32" bestFit="1" customWidth="1"/>
    <col min="4" max="4" width="11.5703125" style="31" customWidth="1"/>
    <col min="5" max="5" width="13.28515625" style="32" bestFit="1" customWidth="1"/>
    <col min="6" max="6" width="24.42578125" style="32" bestFit="1" customWidth="1"/>
    <col min="7" max="7" width="8.140625" style="31" bestFit="1" customWidth="1"/>
    <col min="8" max="8" width="11.85546875" style="31" bestFit="1" customWidth="1"/>
    <col min="9" max="9" width="6.85546875" style="31" bestFit="1" customWidth="1"/>
    <col min="10" max="10" width="11.42578125" style="31" customWidth="1"/>
    <col min="11" max="11" width="8.5703125" style="31" customWidth="1"/>
    <col min="12" max="12" width="7.42578125" style="31" bestFit="1" customWidth="1"/>
    <col min="13" max="13" width="8.28515625" style="31" customWidth="1"/>
    <col min="14" max="14" width="9.140625" style="31" bestFit="1" customWidth="1"/>
    <col min="15" max="16" width="9.5703125" style="31" customWidth="1"/>
    <col min="17" max="17" width="9.85546875" style="31" bestFit="1" customWidth="1"/>
    <col min="18" max="18" width="39.85546875" style="32" customWidth="1"/>
    <col min="19" max="20" width="8.7109375" style="32"/>
    <col min="21" max="16384" width="8.7109375" style="21"/>
  </cols>
  <sheetData>
    <row r="1" spans="1:20" s="20" customFormat="1" x14ac:dyDescent="0.2">
      <c r="A1" s="33" t="s">
        <v>72</v>
      </c>
      <c r="B1" s="34" t="s">
        <v>73</v>
      </c>
      <c r="C1" s="34" t="s">
        <v>74</v>
      </c>
      <c r="D1" s="33" t="s">
        <v>75</v>
      </c>
      <c r="E1" s="34" t="s">
        <v>76</v>
      </c>
      <c r="F1" s="34" t="s">
        <v>77</v>
      </c>
      <c r="G1" s="33" t="s">
        <v>78</v>
      </c>
      <c r="H1" s="33" t="s">
        <v>79</v>
      </c>
      <c r="I1" s="33" t="s">
        <v>80</v>
      </c>
      <c r="J1" s="33" t="s">
        <v>81</v>
      </c>
      <c r="K1" s="33" t="s">
        <v>82</v>
      </c>
      <c r="L1" s="33" t="s">
        <v>83</v>
      </c>
      <c r="M1" s="33" t="s">
        <v>58</v>
      </c>
      <c r="N1" s="33" t="s">
        <v>59</v>
      </c>
      <c r="O1" s="33" t="s">
        <v>62</v>
      </c>
      <c r="P1" s="33" t="s">
        <v>55</v>
      </c>
      <c r="Q1" s="33" t="s">
        <v>19</v>
      </c>
      <c r="R1" s="34" t="s">
        <v>84</v>
      </c>
      <c r="S1" s="30"/>
      <c r="T1" s="30"/>
    </row>
    <row r="2" spans="1:20" s="20" customFormat="1" x14ac:dyDescent="0.2">
      <c r="A2" s="28">
        <v>1</v>
      </c>
      <c r="B2" s="29"/>
      <c r="C2" s="30"/>
      <c r="D2" s="28"/>
      <c r="E2" s="30"/>
      <c r="F2" s="30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30"/>
      <c r="S2" s="30"/>
      <c r="T2" s="30"/>
    </row>
    <row r="3" spans="1:20" s="20" customFormat="1" x14ac:dyDescent="0.2">
      <c r="A3" s="28">
        <v>2</v>
      </c>
      <c r="B3" s="29"/>
      <c r="C3" s="30"/>
      <c r="D3" s="28"/>
      <c r="E3" s="30"/>
      <c r="F3" s="30"/>
      <c r="G3" s="30"/>
      <c r="H3" s="28"/>
      <c r="I3" s="28"/>
      <c r="J3" s="28"/>
      <c r="K3" s="28"/>
      <c r="L3" s="28"/>
      <c r="M3" s="28"/>
      <c r="N3" s="28"/>
      <c r="O3" s="28"/>
      <c r="P3" s="28"/>
      <c r="Q3" s="28"/>
      <c r="R3" s="30"/>
      <c r="S3" s="30"/>
      <c r="T3" s="30"/>
    </row>
    <row r="4" spans="1:20" s="20" customFormat="1" x14ac:dyDescent="0.2">
      <c r="A4" s="28">
        <v>3</v>
      </c>
      <c r="B4" s="29"/>
      <c r="C4" s="30"/>
      <c r="D4" s="28"/>
      <c r="E4" s="30"/>
      <c r="F4" s="30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0"/>
      <c r="S4" s="30"/>
      <c r="T4" s="30"/>
    </row>
    <row r="5" spans="1:20" x14ac:dyDescent="0.2">
      <c r="A5" s="28">
        <v>4</v>
      </c>
      <c r="B5" s="29"/>
      <c r="C5" s="30"/>
      <c r="E5" s="30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20" x14ac:dyDescent="0.2">
      <c r="A6" s="28">
        <v>5</v>
      </c>
      <c r="B6" s="29"/>
      <c r="C6" s="30"/>
      <c r="E6" s="30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20" x14ac:dyDescent="0.2">
      <c r="A7" s="28">
        <v>6</v>
      </c>
      <c r="B7" s="29"/>
      <c r="C7" s="30"/>
      <c r="E7" s="30"/>
      <c r="F7" s="30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20" x14ac:dyDescent="0.2">
      <c r="A8" s="28">
        <v>7</v>
      </c>
      <c r="E8" s="30"/>
      <c r="F8" s="30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0" x14ac:dyDescent="0.2">
      <c r="A9" s="28">
        <v>8</v>
      </c>
      <c r="E9" s="30"/>
      <c r="F9" s="30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20" x14ac:dyDescent="0.2">
      <c r="A10" s="28">
        <v>9</v>
      </c>
      <c r="E10" s="30"/>
      <c r="F10" s="30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20" x14ac:dyDescent="0.2">
      <c r="A11" s="28">
        <v>10</v>
      </c>
      <c r="E11" s="30"/>
      <c r="F11" s="30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20" x14ac:dyDescent="0.2">
      <c r="A12" s="28">
        <v>11</v>
      </c>
      <c r="E12" s="30"/>
      <c r="F12" s="30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20" x14ac:dyDescent="0.2">
      <c r="A13" s="28">
        <v>12</v>
      </c>
      <c r="E13" s="30"/>
      <c r="F13" s="30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20" x14ac:dyDescent="0.2">
      <c r="A14" s="28">
        <v>13</v>
      </c>
      <c r="E14" s="30"/>
      <c r="F14" s="30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20" x14ac:dyDescent="0.2">
      <c r="A15" s="28">
        <v>14</v>
      </c>
      <c r="E15" s="30"/>
      <c r="F15" s="30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20" x14ac:dyDescent="0.2">
      <c r="A16" s="28">
        <v>15</v>
      </c>
      <c r="E16" s="30"/>
      <c r="F16" s="30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7" x14ac:dyDescent="0.2">
      <c r="A17" s="28">
        <v>16</v>
      </c>
      <c r="E17" s="30"/>
      <c r="F17" s="30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">
      <c r="A18" s="28">
        <v>17</v>
      </c>
      <c r="E18" s="30"/>
      <c r="F18" s="30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">
      <c r="A19" s="28">
        <v>18</v>
      </c>
      <c r="E19" s="30"/>
      <c r="F19" s="30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x14ac:dyDescent="0.2">
      <c r="A20" s="28">
        <v>19</v>
      </c>
      <c r="E20" s="30"/>
      <c r="F20" s="30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">
      <c r="A21" s="28">
        <v>20</v>
      </c>
      <c r="E21" s="30"/>
      <c r="F21" s="30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x14ac:dyDescent="0.2">
      <c r="A22" s="28">
        <v>21</v>
      </c>
      <c r="E22" s="30"/>
      <c r="F22" s="30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x14ac:dyDescent="0.2">
      <c r="A23" s="28">
        <v>22</v>
      </c>
      <c r="E23" s="30"/>
      <c r="F23" s="30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x14ac:dyDescent="0.2">
      <c r="A24" s="28">
        <v>23</v>
      </c>
      <c r="E24" s="30"/>
      <c r="F24" s="30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x14ac:dyDescent="0.2">
      <c r="A25" s="28">
        <v>24</v>
      </c>
      <c r="E25" s="30"/>
      <c r="F25" s="30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x14ac:dyDescent="0.2">
      <c r="A26" s="28">
        <v>25</v>
      </c>
      <c r="E26" s="30"/>
      <c r="F26" s="30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 x14ac:dyDescent="0.2">
      <c r="A27" s="28">
        <v>26</v>
      </c>
      <c r="E27" s="30"/>
      <c r="F27" s="30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 x14ac:dyDescent="0.2">
      <c r="A28" s="28">
        <v>27</v>
      </c>
      <c r="E28" s="30"/>
      <c r="F28" s="30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7" x14ac:dyDescent="0.2">
      <c r="A29" s="28">
        <v>28</v>
      </c>
      <c r="E29" s="30"/>
      <c r="F29" s="30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">
      <c r="A30" s="28">
        <v>29</v>
      </c>
      <c r="E30" s="30"/>
      <c r="F30" s="30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">
      <c r="A31" s="28">
        <v>30</v>
      </c>
      <c r="E31" s="30"/>
      <c r="F31" s="30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 x14ac:dyDescent="0.2">
      <c r="A32" s="28">
        <v>31</v>
      </c>
      <c r="E32" s="30"/>
      <c r="F32" s="30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">
      <c r="A33" s="28">
        <v>32</v>
      </c>
      <c r="E33" s="30"/>
      <c r="F33" s="30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1:17" x14ac:dyDescent="0.2">
      <c r="A34" s="28">
        <v>33</v>
      </c>
      <c r="E34" s="30"/>
      <c r="F34" s="30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x14ac:dyDescent="0.2">
      <c r="A35" s="28">
        <v>34</v>
      </c>
      <c r="E35" s="30"/>
      <c r="F35" s="30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x14ac:dyDescent="0.2">
      <c r="A36" s="28">
        <v>35</v>
      </c>
      <c r="E36" s="30"/>
      <c r="F36" s="30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x14ac:dyDescent="0.2">
      <c r="A37" s="28">
        <v>36</v>
      </c>
      <c r="E37" s="30"/>
      <c r="F37" s="30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">
      <c r="A38" s="28">
        <v>37</v>
      </c>
      <c r="E38" s="30"/>
      <c r="F38" s="30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">
      <c r="A39" s="28">
        <v>38</v>
      </c>
      <c r="E39" s="30"/>
      <c r="F39" s="30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1:17" x14ac:dyDescent="0.2">
      <c r="A40" s="28">
        <v>39</v>
      </c>
      <c r="E40" s="30"/>
      <c r="F40" s="30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1:17" x14ac:dyDescent="0.2">
      <c r="A41" s="28">
        <v>40</v>
      </c>
      <c r="E41" s="30"/>
      <c r="F41" s="30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1:17" x14ac:dyDescent="0.2">
      <c r="A42" s="28">
        <v>41</v>
      </c>
      <c r="E42" s="30"/>
      <c r="F42" s="30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  <row r="43" spans="1:17" x14ac:dyDescent="0.2">
      <c r="A43" s="28">
        <v>42</v>
      </c>
      <c r="E43" s="30"/>
      <c r="F43" s="30"/>
      <c r="H43" s="28"/>
      <c r="I43" s="28"/>
      <c r="J43" s="28"/>
      <c r="K43" s="28"/>
      <c r="L43" s="28"/>
      <c r="M43" s="28"/>
      <c r="N43" s="28"/>
      <c r="O43" s="28"/>
      <c r="P43" s="28"/>
      <c r="Q43" s="28"/>
    </row>
    <row r="44" spans="1:17" x14ac:dyDescent="0.2">
      <c r="A44" s="28">
        <v>43</v>
      </c>
      <c r="E44" s="30"/>
      <c r="F44" s="30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 spans="1:17" x14ac:dyDescent="0.2">
      <c r="A45" s="28">
        <v>44</v>
      </c>
      <c r="E45" s="30"/>
      <c r="F45" s="30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">
      <c r="A46" s="28">
        <v>45</v>
      </c>
      <c r="E46" s="30"/>
      <c r="F46" s="30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x14ac:dyDescent="0.2">
      <c r="A47" s="28">
        <v>46</v>
      </c>
      <c r="E47" s="30"/>
      <c r="F47" s="30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8" spans="1:17" x14ac:dyDescent="0.2">
      <c r="A48" s="28">
        <v>47</v>
      </c>
      <c r="E48" s="30"/>
      <c r="F48" s="30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1:17" x14ac:dyDescent="0.2">
      <c r="A49" s="28">
        <v>48</v>
      </c>
      <c r="E49" s="30"/>
      <c r="F49" s="30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x14ac:dyDescent="0.2">
      <c r="A50" s="28">
        <v>49</v>
      </c>
      <c r="E50" s="30"/>
      <c r="F50" s="30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 x14ac:dyDescent="0.2">
      <c r="A51" s="28">
        <v>50</v>
      </c>
      <c r="E51" s="30"/>
      <c r="F51" s="30"/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1:17" x14ac:dyDescent="0.2">
      <c r="A52" s="28">
        <v>51</v>
      </c>
      <c r="E52" s="30"/>
      <c r="F52" s="30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x14ac:dyDescent="0.2">
      <c r="A53" s="28">
        <v>52</v>
      </c>
      <c r="E53" s="30"/>
      <c r="F53" s="30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">
      <c r="A54" s="28">
        <v>53</v>
      </c>
      <c r="E54" s="30"/>
      <c r="F54" s="30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x14ac:dyDescent="0.2">
      <c r="A55" s="28">
        <v>54</v>
      </c>
      <c r="E55" s="30"/>
      <c r="F55" s="30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1:17" x14ac:dyDescent="0.2">
      <c r="A56" s="28">
        <v>55</v>
      </c>
      <c r="E56" s="30"/>
      <c r="F56" s="30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1:17" x14ac:dyDescent="0.2">
      <c r="A57" s="28">
        <v>56</v>
      </c>
      <c r="E57" s="30"/>
      <c r="F57" s="30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1:17" x14ac:dyDescent="0.2">
      <c r="A58" s="28">
        <v>57</v>
      </c>
      <c r="E58" s="30"/>
      <c r="F58" s="30"/>
      <c r="H58" s="28"/>
      <c r="I58" s="28"/>
      <c r="J58" s="28"/>
      <c r="K58" s="28"/>
      <c r="L58" s="28"/>
      <c r="M58" s="28"/>
      <c r="N58" s="28"/>
      <c r="O58" s="28"/>
      <c r="P58" s="28"/>
      <c r="Q58" s="28"/>
    </row>
    <row r="59" spans="1:17" x14ac:dyDescent="0.2">
      <c r="A59" s="28">
        <v>58</v>
      </c>
      <c r="E59" s="30"/>
      <c r="F59" s="30"/>
      <c r="H59" s="28"/>
      <c r="I59" s="28"/>
      <c r="J59" s="28"/>
      <c r="K59" s="28"/>
      <c r="L59" s="28"/>
      <c r="M59" s="28"/>
      <c r="N59" s="28"/>
      <c r="O59" s="28"/>
      <c r="P59" s="28"/>
      <c r="Q59" s="28"/>
    </row>
    <row r="60" spans="1:17" x14ac:dyDescent="0.2">
      <c r="A60" s="28">
        <v>59</v>
      </c>
      <c r="E60" s="30"/>
      <c r="F60" s="30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2">
      <c r="A61" s="28">
        <v>60</v>
      </c>
      <c r="E61" s="30"/>
      <c r="F61" s="30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">
      <c r="A62" s="28">
        <v>61</v>
      </c>
      <c r="E62" s="30"/>
      <c r="F62" s="30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1:17" x14ac:dyDescent="0.2">
      <c r="A63" s="28">
        <v>62</v>
      </c>
      <c r="E63" s="30"/>
      <c r="F63" s="30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17" x14ac:dyDescent="0.2">
      <c r="A64" s="28">
        <v>63</v>
      </c>
      <c r="E64" s="30"/>
      <c r="F64" s="30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1:17" x14ac:dyDescent="0.2">
      <c r="A65" s="28">
        <v>64</v>
      </c>
      <c r="E65" s="30"/>
      <c r="F65" s="30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pans="1:17" x14ac:dyDescent="0.2">
      <c r="A66" s="28">
        <v>65</v>
      </c>
      <c r="E66" s="30"/>
      <c r="F66" s="30"/>
      <c r="H66" s="28"/>
      <c r="I66" s="28"/>
      <c r="J66" s="28"/>
      <c r="K66" s="28"/>
      <c r="L66" s="28"/>
      <c r="M66" s="28"/>
      <c r="N66" s="28"/>
      <c r="O66" s="28"/>
      <c r="P66" s="28"/>
      <c r="Q66" s="28"/>
    </row>
    <row r="67" spans="1:17" x14ac:dyDescent="0.2">
      <c r="A67" s="28">
        <v>66</v>
      </c>
      <c r="E67" s="30"/>
      <c r="F67" s="30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1:17" x14ac:dyDescent="0.2">
      <c r="A68" s="28">
        <v>67</v>
      </c>
      <c r="E68" s="30"/>
      <c r="F68" s="30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1:17" x14ac:dyDescent="0.2">
      <c r="A69" s="28">
        <v>68</v>
      </c>
      <c r="E69" s="30"/>
      <c r="F69" s="30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spans="1:17" x14ac:dyDescent="0.2">
      <c r="A70" s="28">
        <v>69</v>
      </c>
      <c r="E70" s="30"/>
      <c r="F70" s="30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1:17" x14ac:dyDescent="0.2">
      <c r="A71" s="28">
        <v>70</v>
      </c>
      <c r="E71" s="30"/>
      <c r="F71" s="30"/>
      <c r="H71" s="28"/>
      <c r="I71" s="28"/>
      <c r="J71" s="28"/>
      <c r="K71" s="28"/>
      <c r="L71" s="28"/>
      <c r="M71" s="28"/>
      <c r="N71" s="28"/>
      <c r="O71" s="28"/>
      <c r="P71" s="28"/>
      <c r="Q71" s="28"/>
    </row>
    <row r="72" spans="1:17" x14ac:dyDescent="0.2">
      <c r="A72" s="28">
        <v>71</v>
      </c>
      <c r="E72" s="30"/>
      <c r="F72" s="30"/>
      <c r="H72" s="28"/>
      <c r="I72" s="28"/>
      <c r="J72" s="28"/>
      <c r="K72" s="28"/>
      <c r="L72" s="28"/>
      <c r="M72" s="28"/>
      <c r="N72" s="28"/>
      <c r="O72" s="28"/>
      <c r="P72" s="28"/>
      <c r="Q72" s="28"/>
    </row>
    <row r="73" spans="1:17" x14ac:dyDescent="0.2">
      <c r="A73" s="28">
        <v>72</v>
      </c>
      <c r="E73" s="30"/>
      <c r="F73" s="30"/>
      <c r="H73" s="28"/>
      <c r="I73" s="28"/>
      <c r="J73" s="28"/>
      <c r="K73" s="28"/>
      <c r="L73" s="28"/>
      <c r="M73" s="28"/>
      <c r="N73" s="28"/>
      <c r="O73" s="28"/>
      <c r="P73" s="28"/>
      <c r="Q73" s="28"/>
    </row>
    <row r="74" spans="1:17" x14ac:dyDescent="0.2">
      <c r="A74" s="28">
        <v>73</v>
      </c>
      <c r="E74" s="30"/>
      <c r="F74" s="30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1:17" x14ac:dyDescent="0.2">
      <c r="A75" s="28">
        <v>74</v>
      </c>
      <c r="E75" s="30"/>
      <c r="F75" s="30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1:17" x14ac:dyDescent="0.2">
      <c r="A76" s="28">
        <v>75</v>
      </c>
      <c r="E76" s="30"/>
      <c r="F76" s="30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7" x14ac:dyDescent="0.2">
      <c r="A77" s="28">
        <v>76</v>
      </c>
      <c r="E77" s="30"/>
      <c r="F77" s="30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1:17" x14ac:dyDescent="0.2">
      <c r="A78" s="28">
        <v>77</v>
      </c>
      <c r="E78" s="30"/>
      <c r="F78" s="30"/>
      <c r="H78" s="28"/>
      <c r="I78" s="28"/>
      <c r="J78" s="28"/>
      <c r="K78" s="28"/>
      <c r="L78" s="28"/>
      <c r="M78" s="28"/>
      <c r="N78" s="28"/>
      <c r="O78" s="28"/>
      <c r="P78" s="28"/>
      <c r="Q78" s="28"/>
    </row>
    <row r="79" spans="1:17" x14ac:dyDescent="0.2">
      <c r="A79" s="28">
        <v>78</v>
      </c>
      <c r="E79" s="30"/>
      <c r="F79" s="30"/>
      <c r="H79" s="28"/>
      <c r="I79" s="28"/>
      <c r="J79" s="28"/>
      <c r="K79" s="28"/>
      <c r="L79" s="28"/>
      <c r="M79" s="28"/>
      <c r="N79" s="28"/>
      <c r="O79" s="28"/>
      <c r="P79" s="28"/>
      <c r="Q79" s="28"/>
    </row>
    <row r="80" spans="1:17" x14ac:dyDescent="0.2">
      <c r="A80" s="28">
        <v>79</v>
      </c>
      <c r="E80" s="30"/>
      <c r="F80" s="30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spans="1:17" x14ac:dyDescent="0.2">
      <c r="A81" s="28">
        <v>80</v>
      </c>
      <c r="E81" s="30"/>
      <c r="F81" s="30"/>
      <c r="H81" s="28"/>
      <c r="I81" s="28"/>
      <c r="J81" s="28"/>
      <c r="K81" s="28"/>
      <c r="L81" s="28"/>
      <c r="M81" s="28"/>
      <c r="N81" s="28"/>
      <c r="O81" s="28"/>
      <c r="P81" s="28"/>
      <c r="Q81" s="28"/>
    </row>
    <row r="82" spans="1:17" x14ac:dyDescent="0.2">
      <c r="A82" s="28">
        <v>81</v>
      </c>
      <c r="E82" s="30"/>
      <c r="F82" s="30"/>
      <c r="H82" s="28"/>
      <c r="I82" s="28"/>
      <c r="J82" s="28"/>
      <c r="K82" s="28"/>
      <c r="L82" s="28"/>
      <c r="M82" s="28"/>
      <c r="N82" s="28"/>
      <c r="O82" s="28"/>
      <c r="P82" s="28"/>
      <c r="Q82" s="28"/>
    </row>
    <row r="83" spans="1:17" x14ac:dyDescent="0.2">
      <c r="A83" s="28">
        <v>82</v>
      </c>
      <c r="E83" s="30"/>
      <c r="F83" s="30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1:17" x14ac:dyDescent="0.2">
      <c r="A84" s="28">
        <v>83</v>
      </c>
      <c r="E84" s="30"/>
      <c r="F84" s="30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1:17" x14ac:dyDescent="0.2">
      <c r="A85" s="28">
        <v>84</v>
      </c>
      <c r="E85" s="30"/>
      <c r="F85" s="30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1:17" x14ac:dyDescent="0.2">
      <c r="A86" s="28">
        <v>85</v>
      </c>
      <c r="E86" s="30"/>
      <c r="F86" s="30"/>
      <c r="H86" s="28"/>
      <c r="I86" s="28"/>
      <c r="J86" s="28"/>
      <c r="K86" s="28"/>
      <c r="L86" s="28"/>
      <c r="M86" s="28"/>
      <c r="N86" s="28"/>
      <c r="O86" s="28"/>
      <c r="P86" s="28"/>
      <c r="Q86" s="28"/>
    </row>
    <row r="87" spans="1:17" x14ac:dyDescent="0.2">
      <c r="A87" s="28">
        <v>86</v>
      </c>
      <c r="E87" s="30"/>
      <c r="F87" s="30"/>
      <c r="H87" s="28"/>
      <c r="I87" s="28"/>
      <c r="J87" s="28"/>
      <c r="K87" s="28"/>
      <c r="L87" s="28"/>
      <c r="M87" s="28"/>
      <c r="N87" s="28"/>
      <c r="O87" s="28"/>
      <c r="P87" s="28"/>
      <c r="Q87" s="28"/>
    </row>
    <row r="88" spans="1:17" x14ac:dyDescent="0.2">
      <c r="A88" s="28">
        <v>87</v>
      </c>
      <c r="E88" s="30"/>
      <c r="F88" s="30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 spans="1:17" x14ac:dyDescent="0.2">
      <c r="A89" s="28">
        <v>88</v>
      </c>
      <c r="E89" s="30"/>
      <c r="F89" s="30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spans="1:17" x14ac:dyDescent="0.2">
      <c r="A90" s="28">
        <v>89</v>
      </c>
      <c r="E90" s="30"/>
      <c r="F90" s="30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 spans="1:17" x14ac:dyDescent="0.2">
      <c r="A91" s="28">
        <v>90</v>
      </c>
      <c r="E91" s="30"/>
      <c r="F91" s="30"/>
      <c r="H91" s="28"/>
      <c r="I91" s="28"/>
      <c r="J91" s="28"/>
      <c r="K91" s="28"/>
      <c r="L91" s="28"/>
      <c r="M91" s="28"/>
      <c r="N91" s="28"/>
      <c r="O91" s="28"/>
      <c r="P91" s="28"/>
      <c r="Q91" s="28"/>
    </row>
    <row r="92" spans="1:17" x14ac:dyDescent="0.2">
      <c r="A92" s="28">
        <v>91</v>
      </c>
      <c r="E92" s="30"/>
      <c r="F92" s="30"/>
      <c r="H92" s="28"/>
      <c r="I92" s="28"/>
      <c r="J92" s="28"/>
      <c r="K92" s="28"/>
      <c r="L92" s="28"/>
      <c r="M92" s="28"/>
      <c r="N92" s="28"/>
      <c r="O92" s="28"/>
      <c r="P92" s="28"/>
      <c r="Q92" s="28"/>
    </row>
    <row r="93" spans="1:17" x14ac:dyDescent="0.2">
      <c r="A93" s="28">
        <v>92</v>
      </c>
      <c r="E93" s="30"/>
      <c r="F93" s="30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 spans="1:17" x14ac:dyDescent="0.2">
      <c r="A94" s="28">
        <v>93</v>
      </c>
      <c r="E94" s="30"/>
      <c r="F94" s="30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x14ac:dyDescent="0.2">
      <c r="A95" s="28">
        <v>94</v>
      </c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17" x14ac:dyDescent="0.2">
      <c r="A96" s="28">
        <v>95</v>
      </c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1:17" x14ac:dyDescent="0.2">
      <c r="A97" s="28">
        <v>96</v>
      </c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 spans="1:17" x14ac:dyDescent="0.2">
      <c r="A98" s="28">
        <v>97</v>
      </c>
      <c r="H98" s="28"/>
      <c r="I98" s="28"/>
      <c r="J98" s="28"/>
      <c r="K98" s="28"/>
      <c r="L98" s="28"/>
      <c r="M98" s="28"/>
      <c r="N98" s="28"/>
      <c r="O98" s="28"/>
      <c r="P98" s="28"/>
      <c r="Q98" s="28"/>
    </row>
    <row r="99" spans="1:17" x14ac:dyDescent="0.2">
      <c r="A99" s="28">
        <v>98</v>
      </c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1:17" x14ac:dyDescent="0.2">
      <c r="A100" s="28">
        <v>99</v>
      </c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1:17" x14ac:dyDescent="0.2">
      <c r="A101" s="28">
        <v>100</v>
      </c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1:17" x14ac:dyDescent="0.2">
      <c r="A102" s="28">
        <v>101</v>
      </c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1:17" x14ac:dyDescent="0.2">
      <c r="A103" s="28">
        <v>102</v>
      </c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spans="1:17" x14ac:dyDescent="0.2">
      <c r="A104" s="28">
        <v>103</v>
      </c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 spans="1:17" x14ac:dyDescent="0.2">
      <c r="A105" s="28">
        <v>104</v>
      </c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spans="1:17" x14ac:dyDescent="0.2">
      <c r="A106" s="28">
        <v>105</v>
      </c>
      <c r="H106" s="28"/>
      <c r="I106" s="28"/>
      <c r="J106" s="28"/>
      <c r="K106" s="28"/>
      <c r="L106" s="28"/>
      <c r="M106" s="28"/>
      <c r="N106" s="28"/>
      <c r="O106" s="28"/>
      <c r="P106" s="28"/>
      <c r="Q106" s="28"/>
    </row>
    <row r="107" spans="1:17" x14ac:dyDescent="0.2">
      <c r="A107" s="28">
        <v>106</v>
      </c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 spans="1:17" x14ac:dyDescent="0.2">
      <c r="A108" s="28">
        <v>107</v>
      </c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 spans="1:17" x14ac:dyDescent="0.2">
      <c r="A109" s="28">
        <v>108</v>
      </c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1:17" x14ac:dyDescent="0.2">
      <c r="A110" s="28">
        <v>109</v>
      </c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1:17" x14ac:dyDescent="0.2">
      <c r="A111" s="28">
        <v>110</v>
      </c>
      <c r="H111" s="28"/>
      <c r="I111" s="28"/>
      <c r="J111" s="28"/>
      <c r="K111" s="28"/>
      <c r="L111" s="28"/>
      <c r="M111" s="28"/>
      <c r="N111" s="28"/>
      <c r="O111" s="28"/>
      <c r="P111" s="28"/>
      <c r="Q111" s="28"/>
    </row>
    <row r="112" spans="1:17" x14ac:dyDescent="0.2">
      <c r="A112" s="28">
        <v>111</v>
      </c>
      <c r="H112" s="28"/>
      <c r="I112" s="28"/>
      <c r="J112" s="28"/>
      <c r="K112" s="28"/>
      <c r="L112" s="28"/>
      <c r="M112" s="28"/>
      <c r="N112" s="28"/>
      <c r="O112" s="28"/>
      <c r="P112" s="28"/>
      <c r="Q112" s="28"/>
    </row>
    <row r="113" spans="1:17" x14ac:dyDescent="0.2">
      <c r="A113" s="28">
        <v>112</v>
      </c>
      <c r="H113" s="28"/>
      <c r="I113" s="28"/>
      <c r="J113" s="28"/>
      <c r="K113" s="28"/>
      <c r="L113" s="28"/>
      <c r="M113" s="28"/>
      <c r="N113" s="28"/>
      <c r="O113" s="28"/>
      <c r="P113" s="28"/>
      <c r="Q113" s="28"/>
    </row>
    <row r="114" spans="1:17" x14ac:dyDescent="0.2">
      <c r="A114" s="28">
        <v>113</v>
      </c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1:17" x14ac:dyDescent="0.2">
      <c r="A115" s="28">
        <v>114</v>
      </c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1:17" x14ac:dyDescent="0.2">
      <c r="A116" s="28">
        <v>115</v>
      </c>
      <c r="H116" s="28"/>
      <c r="I116" s="28"/>
      <c r="J116" s="28"/>
      <c r="K116" s="28"/>
      <c r="L116" s="28"/>
      <c r="M116" s="28"/>
      <c r="N116" s="28"/>
      <c r="O116" s="28"/>
      <c r="P116" s="28"/>
      <c r="Q116" s="28"/>
    </row>
    <row r="117" spans="1:17" x14ac:dyDescent="0.2">
      <c r="A117" s="28">
        <v>116</v>
      </c>
      <c r="H117" s="28"/>
      <c r="I117" s="28"/>
      <c r="J117" s="28"/>
      <c r="K117" s="28"/>
      <c r="L117" s="28"/>
      <c r="M117" s="28"/>
      <c r="N117" s="28"/>
      <c r="O117" s="28"/>
      <c r="P117" s="28"/>
      <c r="Q117" s="28"/>
    </row>
    <row r="118" spans="1:17" x14ac:dyDescent="0.2">
      <c r="A118" s="28">
        <v>117</v>
      </c>
      <c r="H118" s="28"/>
      <c r="I118" s="28"/>
      <c r="J118" s="28"/>
      <c r="K118" s="28"/>
      <c r="L118" s="28"/>
      <c r="M118" s="28"/>
      <c r="N118" s="28"/>
      <c r="O118" s="28"/>
      <c r="P118" s="28"/>
      <c r="Q118" s="28"/>
    </row>
    <row r="119" spans="1:17" x14ac:dyDescent="0.2">
      <c r="A119" s="28">
        <v>118</v>
      </c>
      <c r="H119" s="28"/>
      <c r="I119" s="28"/>
      <c r="J119" s="28"/>
      <c r="K119" s="28"/>
      <c r="L119" s="28"/>
      <c r="M119" s="28"/>
      <c r="N119" s="28"/>
      <c r="O119" s="28"/>
      <c r="P119" s="28"/>
      <c r="Q119" s="28"/>
    </row>
    <row r="120" spans="1:17" x14ac:dyDescent="0.2">
      <c r="A120" s="28">
        <v>119</v>
      </c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 spans="1:17" x14ac:dyDescent="0.2">
      <c r="A121" s="28">
        <v>120</v>
      </c>
      <c r="H121" s="28"/>
      <c r="I121" s="28"/>
      <c r="J121" s="28"/>
      <c r="K121" s="28"/>
      <c r="L121" s="28"/>
      <c r="M121" s="28"/>
      <c r="N121" s="28"/>
      <c r="O121" s="28"/>
      <c r="P121" s="28"/>
      <c r="Q121" s="28"/>
    </row>
    <row r="122" spans="1:17" x14ac:dyDescent="0.2">
      <c r="A122" s="28">
        <v>121</v>
      </c>
      <c r="H122" s="28"/>
      <c r="I122" s="28"/>
      <c r="J122" s="28"/>
      <c r="K122" s="28"/>
      <c r="L122" s="28"/>
      <c r="M122" s="28"/>
      <c r="N122" s="28"/>
      <c r="O122" s="28"/>
      <c r="P122" s="28"/>
      <c r="Q122" s="28"/>
    </row>
    <row r="123" spans="1:17" x14ac:dyDescent="0.2">
      <c r="A123" s="28">
        <v>122</v>
      </c>
      <c r="H123" s="28"/>
      <c r="I123" s="28"/>
      <c r="J123" s="28"/>
      <c r="K123" s="28"/>
      <c r="L123" s="28"/>
      <c r="M123" s="28"/>
      <c r="N123" s="28"/>
      <c r="O123" s="28"/>
      <c r="P123" s="28"/>
      <c r="Q123" s="28"/>
    </row>
    <row r="124" spans="1:17" x14ac:dyDescent="0.2">
      <c r="A124" s="28">
        <v>123</v>
      </c>
      <c r="H124" s="28"/>
      <c r="I124" s="28"/>
      <c r="J124" s="28"/>
      <c r="K124" s="28"/>
      <c r="L124" s="28"/>
      <c r="M124" s="28"/>
      <c r="N124" s="28"/>
      <c r="O124" s="28"/>
      <c r="P124" s="28"/>
      <c r="Q124" s="28"/>
    </row>
    <row r="125" spans="1:17" x14ac:dyDescent="0.2">
      <c r="A125" s="28">
        <v>124</v>
      </c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1:17" x14ac:dyDescent="0.2">
      <c r="A126" s="28">
        <v>125</v>
      </c>
      <c r="H126" s="28"/>
      <c r="I126" s="28"/>
      <c r="J126" s="28"/>
      <c r="K126" s="28"/>
      <c r="L126" s="28"/>
      <c r="M126" s="28"/>
      <c r="N126" s="28"/>
      <c r="O126" s="28"/>
      <c r="P126" s="28"/>
      <c r="Q126" s="28"/>
    </row>
    <row r="127" spans="1:17" x14ac:dyDescent="0.2">
      <c r="A127" s="28">
        <v>126</v>
      </c>
      <c r="H127" s="28"/>
      <c r="I127" s="28"/>
      <c r="J127" s="28"/>
      <c r="K127" s="28"/>
      <c r="L127" s="28"/>
      <c r="M127" s="28"/>
      <c r="N127" s="28"/>
      <c r="O127" s="28"/>
      <c r="P127" s="28"/>
      <c r="Q127" s="28"/>
    </row>
    <row r="128" spans="1:17" x14ac:dyDescent="0.2">
      <c r="A128" s="28">
        <v>127</v>
      </c>
      <c r="H128" s="28"/>
      <c r="I128" s="28"/>
      <c r="J128" s="28"/>
      <c r="K128" s="28"/>
      <c r="L128" s="28"/>
      <c r="M128" s="28"/>
      <c r="N128" s="28"/>
      <c r="O128" s="28"/>
      <c r="P128" s="28"/>
      <c r="Q128" s="28"/>
    </row>
    <row r="129" spans="1:17" x14ac:dyDescent="0.2">
      <c r="A129" s="28">
        <v>128</v>
      </c>
      <c r="H129" s="28"/>
      <c r="I129" s="28"/>
      <c r="J129" s="28"/>
      <c r="K129" s="28"/>
      <c r="L129" s="28"/>
      <c r="M129" s="28"/>
      <c r="N129" s="28"/>
      <c r="O129" s="28"/>
      <c r="P129" s="28"/>
      <c r="Q129" s="28"/>
    </row>
    <row r="130" spans="1:17" x14ac:dyDescent="0.2">
      <c r="A130" s="28">
        <v>129</v>
      </c>
      <c r="H130" s="28"/>
      <c r="I130" s="28"/>
      <c r="J130" s="28"/>
      <c r="K130" s="28"/>
      <c r="L130" s="28"/>
      <c r="M130" s="28"/>
      <c r="N130" s="28"/>
      <c r="O130" s="28"/>
      <c r="P130" s="28"/>
      <c r="Q130" s="28"/>
    </row>
    <row r="131" spans="1:17" x14ac:dyDescent="0.2">
      <c r="A131" s="28">
        <v>130</v>
      </c>
      <c r="H131" s="28"/>
      <c r="I131" s="28"/>
      <c r="J131" s="28"/>
      <c r="K131" s="28"/>
      <c r="L131" s="28"/>
      <c r="M131" s="28"/>
      <c r="N131" s="28"/>
      <c r="O131" s="28"/>
      <c r="P131" s="28"/>
      <c r="Q131" s="28"/>
    </row>
    <row r="132" spans="1:17" x14ac:dyDescent="0.2">
      <c r="A132" s="28">
        <v>131</v>
      </c>
      <c r="H132" s="28"/>
      <c r="I132" s="28"/>
      <c r="J132" s="28"/>
      <c r="K132" s="28"/>
      <c r="L132" s="28"/>
      <c r="M132" s="28"/>
      <c r="N132" s="28"/>
      <c r="O132" s="28"/>
      <c r="P132" s="28"/>
      <c r="Q132" s="28"/>
    </row>
    <row r="133" spans="1:17" x14ac:dyDescent="0.2">
      <c r="A133" s="28">
        <v>132</v>
      </c>
      <c r="H133" s="28"/>
      <c r="I133" s="28"/>
      <c r="J133" s="28"/>
      <c r="K133" s="28"/>
      <c r="L133" s="28"/>
      <c r="M133" s="28"/>
      <c r="N133" s="28"/>
      <c r="O133" s="28"/>
      <c r="P133" s="28"/>
      <c r="Q133" s="28"/>
    </row>
    <row r="134" spans="1:17" x14ac:dyDescent="0.2">
      <c r="A134" s="28">
        <v>133</v>
      </c>
      <c r="H134" s="28"/>
      <c r="I134" s="28"/>
      <c r="J134" s="28"/>
      <c r="K134" s="28"/>
      <c r="L134" s="28"/>
      <c r="M134" s="28"/>
      <c r="N134" s="28"/>
      <c r="O134" s="28"/>
      <c r="P134" s="28"/>
      <c r="Q134" s="28"/>
    </row>
    <row r="135" spans="1:17" x14ac:dyDescent="0.2">
      <c r="A135" s="28">
        <v>134</v>
      </c>
      <c r="H135" s="28"/>
      <c r="I135" s="28"/>
      <c r="J135" s="28"/>
      <c r="K135" s="28"/>
      <c r="L135" s="28"/>
      <c r="M135" s="28"/>
      <c r="N135" s="28"/>
      <c r="O135" s="28"/>
      <c r="P135" s="28"/>
      <c r="Q135" s="28"/>
    </row>
    <row r="136" spans="1:17" x14ac:dyDescent="0.2">
      <c r="A136" s="28">
        <v>135</v>
      </c>
      <c r="H136" s="28"/>
      <c r="I136" s="28"/>
      <c r="J136" s="28"/>
      <c r="K136" s="28"/>
      <c r="L136" s="28"/>
      <c r="M136" s="28"/>
      <c r="N136" s="28"/>
      <c r="O136" s="28"/>
      <c r="P136" s="28"/>
      <c r="Q136" s="28"/>
    </row>
    <row r="137" spans="1:17" x14ac:dyDescent="0.2">
      <c r="A137" s="28">
        <v>136</v>
      </c>
      <c r="H137" s="28"/>
      <c r="I137" s="28"/>
      <c r="J137" s="28"/>
      <c r="K137" s="28"/>
      <c r="L137" s="28"/>
      <c r="M137" s="28"/>
      <c r="N137" s="28"/>
      <c r="O137" s="28"/>
      <c r="P137" s="28"/>
      <c r="Q137" s="28"/>
    </row>
    <row r="138" spans="1:17" x14ac:dyDescent="0.2">
      <c r="A138" s="28">
        <v>137</v>
      </c>
      <c r="H138" s="28"/>
      <c r="I138" s="28"/>
      <c r="J138" s="28"/>
      <c r="K138" s="28"/>
      <c r="L138" s="28"/>
      <c r="M138" s="28"/>
      <c r="N138" s="28"/>
      <c r="O138" s="28"/>
      <c r="P138" s="28"/>
      <c r="Q138" s="28"/>
    </row>
    <row r="139" spans="1:17" x14ac:dyDescent="0.2">
      <c r="A139" s="28">
        <v>138</v>
      </c>
      <c r="H139" s="28"/>
      <c r="I139" s="28"/>
      <c r="J139" s="28"/>
      <c r="K139" s="28"/>
      <c r="L139" s="28"/>
      <c r="M139" s="28"/>
      <c r="N139" s="28"/>
      <c r="O139" s="28"/>
      <c r="P139" s="28"/>
      <c r="Q139" s="28"/>
    </row>
    <row r="140" spans="1:17" x14ac:dyDescent="0.2">
      <c r="A140" s="28">
        <v>139</v>
      </c>
      <c r="H140" s="28"/>
      <c r="I140" s="28"/>
      <c r="J140" s="28"/>
      <c r="K140" s="28"/>
      <c r="L140" s="28"/>
      <c r="M140" s="28"/>
      <c r="N140" s="28"/>
      <c r="O140" s="28"/>
      <c r="P140" s="28"/>
      <c r="Q140" s="28"/>
    </row>
    <row r="141" spans="1:17" x14ac:dyDescent="0.2">
      <c r="A141" s="28">
        <v>140</v>
      </c>
      <c r="H141" s="28"/>
      <c r="I141" s="28"/>
      <c r="J141" s="28"/>
      <c r="K141" s="28"/>
      <c r="L141" s="28"/>
      <c r="M141" s="28"/>
      <c r="N141" s="28"/>
      <c r="O141" s="28"/>
      <c r="P141" s="28"/>
      <c r="Q141" s="28"/>
    </row>
    <row r="142" spans="1:17" x14ac:dyDescent="0.2">
      <c r="A142" s="28">
        <v>141</v>
      </c>
      <c r="H142" s="28"/>
      <c r="I142" s="28"/>
      <c r="J142" s="28"/>
      <c r="K142" s="28"/>
      <c r="L142" s="28"/>
      <c r="M142" s="28"/>
      <c r="N142" s="28"/>
      <c r="O142" s="28"/>
      <c r="P142" s="28"/>
      <c r="Q142" s="28"/>
    </row>
    <row r="143" spans="1:17" x14ac:dyDescent="0.2">
      <c r="A143" s="28">
        <v>142</v>
      </c>
      <c r="H143" s="28"/>
      <c r="I143" s="28"/>
      <c r="J143" s="28"/>
      <c r="K143" s="28"/>
      <c r="L143" s="28"/>
      <c r="M143" s="28"/>
      <c r="N143" s="28"/>
      <c r="O143" s="28"/>
      <c r="P143" s="28"/>
      <c r="Q143" s="28"/>
    </row>
    <row r="144" spans="1:17" x14ac:dyDescent="0.2">
      <c r="A144" s="28">
        <v>143</v>
      </c>
      <c r="H144" s="28"/>
      <c r="I144" s="28"/>
      <c r="J144" s="28"/>
      <c r="K144" s="28"/>
      <c r="L144" s="28"/>
      <c r="M144" s="28"/>
      <c r="N144" s="28"/>
      <c r="O144" s="28"/>
      <c r="P144" s="28"/>
      <c r="Q144" s="28"/>
    </row>
    <row r="145" spans="1:17" x14ac:dyDescent="0.2">
      <c r="A145" s="28">
        <v>144</v>
      </c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1:17" x14ac:dyDescent="0.2">
      <c r="A146" s="28">
        <v>145</v>
      </c>
      <c r="H146" s="28"/>
      <c r="I146" s="28"/>
      <c r="J146" s="28"/>
      <c r="K146" s="28"/>
      <c r="L146" s="28"/>
      <c r="M146" s="28"/>
      <c r="N146" s="28"/>
      <c r="O146" s="28"/>
      <c r="P146" s="28"/>
      <c r="Q146" s="28"/>
    </row>
    <row r="147" spans="1:17" x14ac:dyDescent="0.2">
      <c r="A147" s="28">
        <v>146</v>
      </c>
      <c r="H147" s="28"/>
      <c r="I147" s="28"/>
      <c r="J147" s="28"/>
      <c r="K147" s="28"/>
      <c r="L147" s="28"/>
      <c r="M147" s="28"/>
      <c r="N147" s="28"/>
      <c r="O147" s="28"/>
      <c r="P147" s="28"/>
      <c r="Q147" s="28"/>
    </row>
    <row r="148" spans="1:17" x14ac:dyDescent="0.2">
      <c r="A148" s="28">
        <v>147</v>
      </c>
      <c r="H148" s="28"/>
      <c r="I148" s="28"/>
      <c r="J148" s="28"/>
      <c r="K148" s="28"/>
      <c r="L148" s="28"/>
      <c r="M148" s="28"/>
      <c r="N148" s="28"/>
      <c r="O148" s="28"/>
      <c r="P148" s="28"/>
      <c r="Q148" s="28"/>
    </row>
    <row r="149" spans="1:17" x14ac:dyDescent="0.2">
      <c r="A149" s="28">
        <v>148</v>
      </c>
      <c r="H149" s="28"/>
      <c r="I149" s="28"/>
      <c r="J149" s="28"/>
      <c r="K149" s="28"/>
      <c r="L149" s="28"/>
      <c r="M149" s="28"/>
      <c r="N149" s="28"/>
      <c r="O149" s="28"/>
      <c r="P149" s="28"/>
      <c r="Q149" s="28"/>
    </row>
    <row r="150" spans="1:17" x14ac:dyDescent="0.2">
      <c r="A150" s="28">
        <v>149</v>
      </c>
      <c r="H150" s="28"/>
      <c r="I150" s="28"/>
      <c r="J150" s="28"/>
      <c r="K150" s="28"/>
      <c r="L150" s="28"/>
      <c r="M150" s="28"/>
      <c r="N150" s="28"/>
      <c r="O150" s="28"/>
      <c r="P150" s="28"/>
      <c r="Q150" s="28"/>
    </row>
    <row r="151" spans="1:17" x14ac:dyDescent="0.2">
      <c r="A151" s="28">
        <v>150</v>
      </c>
      <c r="H151" s="28"/>
      <c r="I151" s="28"/>
      <c r="J151" s="28"/>
      <c r="K151" s="28"/>
      <c r="L151" s="28"/>
      <c r="M151" s="28"/>
      <c r="N151" s="28"/>
      <c r="O151" s="28"/>
      <c r="P151" s="28"/>
      <c r="Q151" s="28"/>
    </row>
    <row r="152" spans="1:17" x14ac:dyDescent="0.2">
      <c r="A152" s="28">
        <v>151</v>
      </c>
      <c r="H152" s="28"/>
      <c r="I152" s="28"/>
      <c r="J152" s="28"/>
      <c r="K152" s="28"/>
      <c r="L152" s="28"/>
      <c r="M152" s="28"/>
      <c r="N152" s="28"/>
      <c r="O152" s="28"/>
      <c r="P152" s="28"/>
      <c r="Q152" s="28"/>
    </row>
    <row r="153" spans="1:17" x14ac:dyDescent="0.2">
      <c r="A153" s="28">
        <v>152</v>
      </c>
      <c r="H153" s="28"/>
      <c r="I153" s="28"/>
      <c r="J153" s="28"/>
      <c r="K153" s="28"/>
      <c r="L153" s="28"/>
      <c r="M153" s="28"/>
      <c r="N153" s="28"/>
      <c r="O153" s="28"/>
      <c r="P153" s="28"/>
      <c r="Q153" s="28"/>
    </row>
    <row r="154" spans="1:17" x14ac:dyDescent="0.2">
      <c r="A154" s="28">
        <v>153</v>
      </c>
      <c r="H154" s="28"/>
      <c r="I154" s="28"/>
      <c r="J154" s="28"/>
      <c r="K154" s="28"/>
      <c r="L154" s="28"/>
      <c r="M154" s="28"/>
      <c r="N154" s="28"/>
      <c r="O154" s="28"/>
      <c r="P154" s="28"/>
      <c r="Q154" s="28"/>
    </row>
    <row r="155" spans="1:17" x14ac:dyDescent="0.2">
      <c r="A155" s="28">
        <v>154</v>
      </c>
      <c r="H155" s="28"/>
      <c r="I155" s="28"/>
      <c r="J155" s="28"/>
      <c r="K155" s="28"/>
      <c r="L155" s="28"/>
      <c r="M155" s="28"/>
      <c r="N155" s="28"/>
      <c r="O155" s="28"/>
      <c r="P155" s="28"/>
      <c r="Q155" s="28"/>
    </row>
    <row r="156" spans="1:17" x14ac:dyDescent="0.2">
      <c r="A156" s="28">
        <v>155</v>
      </c>
      <c r="H156" s="28"/>
      <c r="I156" s="28"/>
      <c r="J156" s="28"/>
      <c r="K156" s="28"/>
      <c r="L156" s="28"/>
      <c r="M156" s="28"/>
      <c r="N156" s="28"/>
      <c r="O156" s="28"/>
      <c r="P156" s="28"/>
      <c r="Q156" s="28"/>
    </row>
    <row r="157" spans="1:17" x14ac:dyDescent="0.2">
      <c r="A157" s="28">
        <v>156</v>
      </c>
      <c r="H157" s="28"/>
      <c r="I157" s="28"/>
      <c r="J157" s="28"/>
      <c r="K157" s="28"/>
      <c r="L157" s="28"/>
      <c r="M157" s="28"/>
      <c r="N157" s="28"/>
      <c r="O157" s="28"/>
      <c r="P157" s="28"/>
      <c r="Q157" s="28"/>
    </row>
    <row r="158" spans="1:17" x14ac:dyDescent="0.2">
      <c r="A158" s="28">
        <v>157</v>
      </c>
      <c r="H158" s="28"/>
      <c r="I158" s="28"/>
      <c r="J158" s="28"/>
      <c r="K158" s="28"/>
      <c r="L158" s="28"/>
      <c r="M158" s="28"/>
      <c r="N158" s="28"/>
      <c r="O158" s="28"/>
      <c r="P158" s="28"/>
      <c r="Q158" s="28"/>
    </row>
    <row r="159" spans="1:17" x14ac:dyDescent="0.2">
      <c r="A159" s="28">
        <v>158</v>
      </c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spans="1:17" x14ac:dyDescent="0.2">
      <c r="A160" s="28">
        <v>159</v>
      </c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1:17" x14ac:dyDescent="0.2">
      <c r="A161" s="28">
        <v>160</v>
      </c>
      <c r="H161" s="28"/>
      <c r="I161" s="28"/>
      <c r="J161" s="28"/>
      <c r="K161" s="28"/>
      <c r="L161" s="28"/>
      <c r="M161" s="28"/>
      <c r="N161" s="28"/>
      <c r="O161" s="28"/>
      <c r="P161" s="28"/>
      <c r="Q161" s="28"/>
    </row>
    <row r="162" spans="1:17" x14ac:dyDescent="0.2">
      <c r="A162" s="28">
        <v>161</v>
      </c>
      <c r="H162" s="28"/>
      <c r="I162" s="28"/>
      <c r="J162" s="28"/>
      <c r="K162" s="28"/>
      <c r="L162" s="28"/>
      <c r="M162" s="28"/>
      <c r="N162" s="28"/>
      <c r="O162" s="28"/>
      <c r="P162" s="28"/>
      <c r="Q162" s="28"/>
    </row>
    <row r="163" spans="1:17" x14ac:dyDescent="0.2">
      <c r="A163" s="28">
        <v>162</v>
      </c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 spans="1:17" x14ac:dyDescent="0.2">
      <c r="A164" s="28">
        <v>163</v>
      </c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1:17" x14ac:dyDescent="0.2">
      <c r="A165" s="28">
        <v>164</v>
      </c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1:17" x14ac:dyDescent="0.2">
      <c r="A166" s="28">
        <v>165</v>
      </c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spans="1:17" x14ac:dyDescent="0.2">
      <c r="A167" s="28">
        <v>166</v>
      </c>
      <c r="H167" s="28"/>
      <c r="I167" s="28"/>
      <c r="J167" s="28"/>
      <c r="K167" s="28"/>
      <c r="L167" s="28"/>
      <c r="M167" s="28"/>
      <c r="N167" s="28"/>
      <c r="O167" s="28"/>
      <c r="P167" s="28"/>
      <c r="Q167" s="28"/>
    </row>
    <row r="168" spans="1:17" x14ac:dyDescent="0.2">
      <c r="A168" s="28">
        <v>167</v>
      </c>
      <c r="H168" s="28"/>
      <c r="I168" s="28"/>
      <c r="J168" s="28"/>
      <c r="K168" s="28"/>
      <c r="L168" s="28"/>
      <c r="M168" s="28"/>
      <c r="N168" s="28"/>
      <c r="O168" s="28"/>
      <c r="P168" s="28"/>
      <c r="Q168" s="28"/>
    </row>
    <row r="169" spans="1:17" x14ac:dyDescent="0.2">
      <c r="A169" s="28">
        <v>168</v>
      </c>
      <c r="H169" s="28"/>
      <c r="I169" s="28"/>
      <c r="J169" s="28"/>
      <c r="K169" s="28"/>
      <c r="L169" s="28"/>
      <c r="M169" s="28"/>
      <c r="N169" s="28"/>
      <c r="O169" s="28"/>
      <c r="P169" s="28"/>
      <c r="Q169" s="28"/>
    </row>
    <row r="170" spans="1:17" x14ac:dyDescent="0.2">
      <c r="A170" s="28">
        <v>169</v>
      </c>
      <c r="H170" s="28"/>
      <c r="I170" s="28"/>
      <c r="J170" s="28"/>
      <c r="K170" s="28"/>
      <c r="L170" s="28"/>
      <c r="M170" s="28"/>
      <c r="N170" s="28"/>
      <c r="O170" s="28"/>
      <c r="P170" s="28"/>
      <c r="Q170" s="28"/>
    </row>
    <row r="171" spans="1:17" x14ac:dyDescent="0.2">
      <c r="A171" s="28">
        <v>170</v>
      </c>
      <c r="H171" s="28"/>
      <c r="I171" s="28"/>
      <c r="J171" s="28"/>
      <c r="K171" s="28"/>
      <c r="L171" s="28"/>
      <c r="M171" s="28"/>
      <c r="N171" s="28"/>
      <c r="O171" s="28"/>
      <c r="P171" s="28"/>
      <c r="Q171" s="28"/>
    </row>
    <row r="172" spans="1:17" x14ac:dyDescent="0.2">
      <c r="A172" s="28">
        <v>171</v>
      </c>
      <c r="H172" s="28"/>
      <c r="I172" s="28"/>
      <c r="J172" s="28"/>
      <c r="K172" s="28"/>
      <c r="L172" s="28"/>
      <c r="M172" s="28"/>
      <c r="N172" s="28"/>
      <c r="O172" s="28"/>
      <c r="P172" s="28"/>
      <c r="Q172" s="28"/>
    </row>
    <row r="173" spans="1:17" x14ac:dyDescent="0.2">
      <c r="A173" s="28">
        <v>172</v>
      </c>
      <c r="H173" s="28"/>
      <c r="I173" s="28"/>
      <c r="J173" s="28"/>
      <c r="K173" s="28"/>
      <c r="L173" s="28"/>
      <c r="M173" s="28"/>
      <c r="N173" s="28"/>
      <c r="O173" s="28"/>
      <c r="P173" s="28"/>
      <c r="Q173" s="28"/>
    </row>
    <row r="174" spans="1:17" x14ac:dyDescent="0.2">
      <c r="A174" s="28">
        <v>173</v>
      </c>
      <c r="H174" s="28"/>
      <c r="I174" s="28"/>
      <c r="J174" s="28"/>
      <c r="K174" s="28"/>
      <c r="L174" s="28"/>
      <c r="M174" s="28"/>
      <c r="N174" s="28"/>
      <c r="O174" s="28"/>
      <c r="P174" s="28"/>
      <c r="Q174" s="28"/>
    </row>
    <row r="175" spans="1:17" x14ac:dyDescent="0.2">
      <c r="A175" s="28">
        <v>174</v>
      </c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  <row r="176" spans="1:17" x14ac:dyDescent="0.2">
      <c r="A176" s="28">
        <v>175</v>
      </c>
      <c r="H176" s="28"/>
      <c r="I176" s="28"/>
      <c r="J176" s="28"/>
      <c r="K176" s="28"/>
      <c r="L176" s="28"/>
      <c r="M176" s="28"/>
      <c r="N176" s="28"/>
      <c r="O176" s="28"/>
      <c r="P176" s="28"/>
      <c r="Q176" s="28"/>
    </row>
    <row r="177" spans="1:17" x14ac:dyDescent="0.2">
      <c r="A177" s="28">
        <v>176</v>
      </c>
      <c r="H177" s="28"/>
      <c r="I177" s="28"/>
      <c r="J177" s="28"/>
      <c r="K177" s="28"/>
      <c r="L177" s="28"/>
      <c r="M177" s="28"/>
      <c r="N177" s="28"/>
      <c r="O177" s="28"/>
      <c r="P177" s="28"/>
      <c r="Q177" s="28"/>
    </row>
    <row r="178" spans="1:17" x14ac:dyDescent="0.2">
      <c r="A178" s="28">
        <v>177</v>
      </c>
      <c r="H178" s="28"/>
      <c r="I178" s="28"/>
      <c r="J178" s="28"/>
      <c r="K178" s="28"/>
      <c r="L178" s="28"/>
      <c r="M178" s="28"/>
      <c r="N178" s="28"/>
      <c r="O178" s="28"/>
      <c r="P178" s="28"/>
      <c r="Q178" s="28"/>
    </row>
    <row r="179" spans="1:17" x14ac:dyDescent="0.2">
      <c r="A179" s="28">
        <v>178</v>
      </c>
      <c r="H179" s="28"/>
      <c r="I179" s="28"/>
      <c r="J179" s="28"/>
      <c r="K179" s="28"/>
      <c r="L179" s="28"/>
      <c r="M179" s="28"/>
      <c r="N179" s="28"/>
      <c r="O179" s="28"/>
      <c r="P179" s="28"/>
      <c r="Q179" s="28"/>
    </row>
    <row r="180" spans="1:17" x14ac:dyDescent="0.2">
      <c r="A180" s="28">
        <v>179</v>
      </c>
      <c r="H180" s="28"/>
      <c r="I180" s="28"/>
      <c r="J180" s="28"/>
      <c r="K180" s="28"/>
      <c r="L180" s="28"/>
      <c r="M180" s="28"/>
      <c r="N180" s="28"/>
      <c r="O180" s="28"/>
      <c r="P180" s="28"/>
      <c r="Q180" s="28"/>
    </row>
    <row r="181" spans="1:17" x14ac:dyDescent="0.2">
      <c r="A181" s="28">
        <v>180</v>
      </c>
      <c r="H181" s="28"/>
      <c r="I181" s="28"/>
      <c r="J181" s="28"/>
      <c r="K181" s="28"/>
      <c r="L181" s="28"/>
      <c r="M181" s="28"/>
      <c r="N181" s="28"/>
      <c r="O181" s="28"/>
      <c r="P181" s="28"/>
      <c r="Q181" s="28"/>
    </row>
    <row r="182" spans="1:17" x14ac:dyDescent="0.2">
      <c r="A182" s="28">
        <v>181</v>
      </c>
      <c r="H182" s="28"/>
      <c r="I182" s="28"/>
      <c r="J182" s="28"/>
      <c r="K182" s="28"/>
      <c r="L182" s="28"/>
      <c r="M182" s="28"/>
      <c r="N182" s="28"/>
      <c r="O182" s="28"/>
      <c r="P182" s="28"/>
      <c r="Q182" s="28"/>
    </row>
    <row r="183" spans="1:17" x14ac:dyDescent="0.2">
      <c r="A183" s="28">
        <v>182</v>
      </c>
      <c r="H183" s="28"/>
      <c r="I183" s="28"/>
      <c r="J183" s="28"/>
      <c r="K183" s="28"/>
      <c r="L183" s="28"/>
      <c r="M183" s="28"/>
      <c r="N183" s="28"/>
      <c r="O183" s="28"/>
      <c r="P183" s="28"/>
      <c r="Q183" s="28"/>
    </row>
    <row r="184" spans="1:17" x14ac:dyDescent="0.2">
      <c r="A184" s="28">
        <v>183</v>
      </c>
      <c r="H184" s="28"/>
      <c r="I184" s="28"/>
      <c r="J184" s="28"/>
      <c r="K184" s="28"/>
      <c r="L184" s="28"/>
      <c r="M184" s="28"/>
      <c r="N184" s="28"/>
      <c r="O184" s="28"/>
      <c r="P184" s="28"/>
      <c r="Q184" s="28"/>
    </row>
    <row r="185" spans="1:17" x14ac:dyDescent="0.2">
      <c r="A185" s="28">
        <v>184</v>
      </c>
      <c r="H185" s="28"/>
      <c r="I185" s="28"/>
      <c r="J185" s="28"/>
      <c r="K185" s="28"/>
      <c r="L185" s="28"/>
      <c r="M185" s="28"/>
      <c r="N185" s="28"/>
      <c r="O185" s="28"/>
      <c r="P185" s="28"/>
      <c r="Q185" s="28"/>
    </row>
    <row r="186" spans="1:17" x14ac:dyDescent="0.2">
      <c r="A186" s="28">
        <v>185</v>
      </c>
      <c r="H186" s="28"/>
      <c r="I186" s="28"/>
      <c r="J186" s="28"/>
      <c r="K186" s="28"/>
      <c r="L186" s="28"/>
      <c r="M186" s="28"/>
      <c r="N186" s="28"/>
      <c r="O186" s="28"/>
      <c r="P186" s="28"/>
      <c r="Q186" s="28"/>
    </row>
    <row r="187" spans="1:17" x14ac:dyDescent="0.2">
      <c r="A187" s="28">
        <v>186</v>
      </c>
      <c r="H187" s="28"/>
      <c r="I187" s="28"/>
      <c r="J187" s="28"/>
      <c r="K187" s="28"/>
      <c r="L187" s="28"/>
      <c r="M187" s="28"/>
      <c r="N187" s="28"/>
      <c r="O187" s="28"/>
      <c r="P187" s="28"/>
      <c r="Q187" s="28"/>
    </row>
    <row r="188" spans="1:17" x14ac:dyDescent="0.2">
      <c r="A188" s="28">
        <v>187</v>
      </c>
      <c r="H188" s="28"/>
      <c r="I188" s="28"/>
      <c r="J188" s="28"/>
      <c r="K188" s="28"/>
      <c r="L188" s="28"/>
      <c r="M188" s="28"/>
      <c r="N188" s="28"/>
      <c r="O188" s="28"/>
      <c r="P188" s="28"/>
      <c r="Q188" s="28"/>
    </row>
    <row r="189" spans="1:17" x14ac:dyDescent="0.2">
      <c r="A189" s="28">
        <v>188</v>
      </c>
      <c r="H189" s="28"/>
      <c r="I189" s="28"/>
      <c r="J189" s="28"/>
      <c r="K189" s="28"/>
      <c r="L189" s="28"/>
      <c r="M189" s="28"/>
      <c r="N189" s="28"/>
      <c r="O189" s="28"/>
      <c r="P189" s="28"/>
      <c r="Q189" s="28"/>
    </row>
    <row r="190" spans="1:17" x14ac:dyDescent="0.2">
      <c r="A190" s="28">
        <v>189</v>
      </c>
      <c r="H190" s="28"/>
      <c r="I190" s="28"/>
      <c r="J190" s="28"/>
      <c r="K190" s="28"/>
      <c r="L190" s="28"/>
      <c r="M190" s="28"/>
      <c r="N190" s="28"/>
      <c r="O190" s="28"/>
      <c r="P190" s="28"/>
      <c r="Q190" s="28"/>
    </row>
    <row r="191" spans="1:17" x14ac:dyDescent="0.2">
      <c r="A191" s="28">
        <v>190</v>
      </c>
      <c r="H191" s="28"/>
      <c r="I191" s="28"/>
      <c r="J191" s="28"/>
      <c r="K191" s="28"/>
      <c r="L191" s="28"/>
      <c r="M191" s="28"/>
      <c r="N191" s="28"/>
      <c r="O191" s="28"/>
      <c r="P191" s="28"/>
      <c r="Q191" s="28"/>
    </row>
    <row r="192" spans="1:17" x14ac:dyDescent="0.2">
      <c r="A192" s="28">
        <v>191</v>
      </c>
      <c r="H192" s="28"/>
      <c r="I192" s="28"/>
      <c r="J192" s="28"/>
      <c r="K192" s="28"/>
      <c r="L192" s="28"/>
      <c r="M192" s="28"/>
      <c r="N192" s="28"/>
      <c r="O192" s="28"/>
      <c r="P192" s="28"/>
      <c r="Q192" s="28"/>
    </row>
    <row r="193" spans="1:17" x14ac:dyDescent="0.2">
      <c r="A193" s="28">
        <v>192</v>
      </c>
      <c r="H193" s="28"/>
      <c r="I193" s="28"/>
      <c r="J193" s="28"/>
      <c r="K193" s="28"/>
      <c r="L193" s="28"/>
      <c r="M193" s="28"/>
      <c r="N193" s="28"/>
      <c r="O193" s="28"/>
      <c r="P193" s="28"/>
      <c r="Q193" s="28"/>
    </row>
    <row r="194" spans="1:17" x14ac:dyDescent="0.2">
      <c r="A194" s="28">
        <v>193</v>
      </c>
      <c r="H194" s="28"/>
      <c r="I194" s="28"/>
      <c r="J194" s="28"/>
      <c r="K194" s="28"/>
      <c r="L194" s="28"/>
      <c r="M194" s="28"/>
      <c r="N194" s="28"/>
      <c r="O194" s="28"/>
      <c r="P194" s="28"/>
      <c r="Q194" s="28"/>
    </row>
    <row r="195" spans="1:17" x14ac:dyDescent="0.2">
      <c r="A195" s="28">
        <v>194</v>
      </c>
      <c r="H195" s="28"/>
      <c r="I195" s="28"/>
      <c r="J195" s="28"/>
      <c r="K195" s="28"/>
      <c r="L195" s="28"/>
      <c r="M195" s="28"/>
      <c r="N195" s="28"/>
      <c r="O195" s="28"/>
      <c r="P195" s="28"/>
      <c r="Q195" s="28"/>
    </row>
    <row r="196" spans="1:17" x14ac:dyDescent="0.2">
      <c r="A196" s="28">
        <v>195</v>
      </c>
      <c r="H196" s="28"/>
      <c r="I196" s="28"/>
      <c r="J196" s="28"/>
      <c r="K196" s="28"/>
      <c r="L196" s="28"/>
      <c r="M196" s="28"/>
      <c r="N196" s="28"/>
      <c r="O196" s="28"/>
      <c r="P196" s="28"/>
      <c r="Q196" s="28"/>
    </row>
    <row r="197" spans="1:17" x14ac:dyDescent="0.2">
      <c r="A197" s="28">
        <v>196</v>
      </c>
      <c r="H197" s="28"/>
      <c r="I197" s="28"/>
      <c r="J197" s="28"/>
      <c r="K197" s="28"/>
      <c r="L197" s="28"/>
      <c r="M197" s="28"/>
      <c r="N197" s="28"/>
      <c r="O197" s="28"/>
      <c r="P197" s="28"/>
      <c r="Q197" s="28"/>
    </row>
    <row r="198" spans="1:17" x14ac:dyDescent="0.2">
      <c r="A198" s="28">
        <v>197</v>
      </c>
      <c r="H198" s="28"/>
      <c r="I198" s="28"/>
      <c r="J198" s="28"/>
      <c r="K198" s="28"/>
      <c r="L198" s="28"/>
      <c r="M198" s="28"/>
      <c r="N198" s="28"/>
      <c r="O198" s="28"/>
      <c r="P198" s="28"/>
      <c r="Q198" s="28"/>
    </row>
    <row r="199" spans="1:17" x14ac:dyDescent="0.2">
      <c r="A199" s="28">
        <v>198</v>
      </c>
      <c r="H199" s="28"/>
      <c r="I199" s="28"/>
      <c r="J199" s="28"/>
      <c r="K199" s="28"/>
      <c r="L199" s="28"/>
      <c r="M199" s="28"/>
      <c r="N199" s="28"/>
      <c r="O199" s="28"/>
      <c r="P199" s="28"/>
      <c r="Q199" s="28"/>
    </row>
    <row r="200" spans="1:17" x14ac:dyDescent="0.2">
      <c r="A200" s="28">
        <v>199</v>
      </c>
      <c r="H200" s="28"/>
      <c r="I200" s="28"/>
      <c r="J200" s="28"/>
      <c r="K200" s="28"/>
      <c r="L200" s="28"/>
      <c r="M200" s="28"/>
      <c r="N200" s="28"/>
      <c r="O200" s="28"/>
      <c r="P200" s="28"/>
      <c r="Q200" s="28"/>
    </row>
    <row r="201" spans="1:17" x14ac:dyDescent="0.2">
      <c r="A201" s="28">
        <v>200</v>
      </c>
      <c r="H201" s="28"/>
      <c r="I201" s="28"/>
      <c r="J201" s="28"/>
      <c r="K201" s="28"/>
      <c r="L201" s="28"/>
      <c r="M201" s="28"/>
      <c r="N201" s="28"/>
      <c r="O201" s="28"/>
      <c r="P201" s="28"/>
      <c r="Q201" s="28"/>
    </row>
    <row r="202" spans="1:17" x14ac:dyDescent="0.2">
      <c r="A202" s="28">
        <v>201</v>
      </c>
      <c r="H202" s="28"/>
      <c r="I202" s="28"/>
      <c r="J202" s="28"/>
      <c r="K202" s="28"/>
      <c r="L202" s="28"/>
      <c r="M202" s="28"/>
      <c r="N202" s="28"/>
      <c r="O202" s="28"/>
      <c r="P202" s="28"/>
      <c r="Q202" s="28"/>
    </row>
    <row r="203" spans="1:17" x14ac:dyDescent="0.2">
      <c r="A203" s="28">
        <v>202</v>
      </c>
      <c r="H203" s="28"/>
      <c r="I203" s="28"/>
      <c r="J203" s="28"/>
      <c r="K203" s="28"/>
      <c r="L203" s="28"/>
      <c r="M203" s="28"/>
      <c r="N203" s="28"/>
      <c r="O203" s="28"/>
      <c r="P203" s="28"/>
      <c r="Q203" s="28"/>
    </row>
    <row r="204" spans="1:17" x14ac:dyDescent="0.2">
      <c r="A204" s="28">
        <v>203</v>
      </c>
      <c r="H204" s="28"/>
      <c r="I204" s="28"/>
      <c r="J204" s="28"/>
      <c r="K204" s="28"/>
      <c r="L204" s="28"/>
      <c r="M204" s="28"/>
      <c r="N204" s="28"/>
      <c r="O204" s="28"/>
      <c r="P204" s="28"/>
      <c r="Q204" s="28"/>
    </row>
    <row r="205" spans="1:17" x14ac:dyDescent="0.2">
      <c r="A205" s="28">
        <v>204</v>
      </c>
      <c r="H205" s="28"/>
      <c r="I205" s="28"/>
      <c r="J205" s="28"/>
      <c r="K205" s="28"/>
      <c r="L205" s="28"/>
      <c r="M205" s="28"/>
      <c r="N205" s="28"/>
      <c r="O205" s="28"/>
      <c r="P205" s="28"/>
      <c r="Q205" s="28"/>
    </row>
    <row r="206" spans="1:17" x14ac:dyDescent="0.2">
      <c r="A206" s="28">
        <v>205</v>
      </c>
      <c r="H206" s="28"/>
      <c r="I206" s="28"/>
      <c r="J206" s="28"/>
      <c r="K206" s="28"/>
      <c r="L206" s="28"/>
      <c r="M206" s="28"/>
      <c r="N206" s="28"/>
      <c r="O206" s="28"/>
      <c r="P206" s="28"/>
      <c r="Q206" s="28"/>
    </row>
    <row r="207" spans="1:17" x14ac:dyDescent="0.2">
      <c r="A207" s="28">
        <v>206</v>
      </c>
      <c r="H207" s="28"/>
      <c r="I207" s="28"/>
      <c r="J207" s="28"/>
      <c r="K207" s="28"/>
      <c r="L207" s="28"/>
      <c r="M207" s="28"/>
      <c r="N207" s="28"/>
      <c r="O207" s="28"/>
      <c r="P207" s="28"/>
      <c r="Q207" s="28"/>
    </row>
    <row r="208" spans="1:17" x14ac:dyDescent="0.2">
      <c r="A208" s="28">
        <v>207</v>
      </c>
      <c r="H208" s="28"/>
      <c r="I208" s="28"/>
      <c r="J208" s="28"/>
      <c r="K208" s="28"/>
      <c r="L208" s="28"/>
      <c r="M208" s="28"/>
      <c r="N208" s="28"/>
      <c r="O208" s="28"/>
      <c r="P208" s="28"/>
      <c r="Q208" s="28"/>
    </row>
    <row r="209" spans="1:17" x14ac:dyDescent="0.2">
      <c r="A209" s="28">
        <v>208</v>
      </c>
      <c r="H209" s="28"/>
      <c r="I209" s="28"/>
      <c r="J209" s="28"/>
      <c r="K209" s="28"/>
      <c r="L209" s="28"/>
      <c r="M209" s="28"/>
      <c r="N209" s="28"/>
      <c r="O209" s="28"/>
      <c r="P209" s="28"/>
      <c r="Q209" s="28"/>
    </row>
    <row r="210" spans="1:17" x14ac:dyDescent="0.2">
      <c r="A210" s="28">
        <v>209</v>
      </c>
      <c r="H210" s="28"/>
      <c r="I210" s="28"/>
      <c r="J210" s="28"/>
      <c r="K210" s="28"/>
      <c r="L210" s="28"/>
      <c r="M210" s="28"/>
      <c r="N210" s="28"/>
      <c r="O210" s="28"/>
      <c r="P210" s="28"/>
      <c r="Q210" s="28"/>
    </row>
    <row r="211" spans="1:17" x14ac:dyDescent="0.2">
      <c r="A211" s="28">
        <v>210</v>
      </c>
      <c r="H211" s="28"/>
      <c r="I211" s="28"/>
      <c r="J211" s="28"/>
      <c r="K211" s="28"/>
      <c r="L211" s="28"/>
      <c r="M211" s="28"/>
      <c r="N211" s="28"/>
      <c r="O211" s="28"/>
      <c r="P211" s="28"/>
      <c r="Q211" s="28"/>
    </row>
    <row r="212" spans="1:17" x14ac:dyDescent="0.2">
      <c r="A212" s="28">
        <v>211</v>
      </c>
      <c r="H212" s="28"/>
      <c r="I212" s="28"/>
      <c r="J212" s="28"/>
      <c r="K212" s="28"/>
      <c r="L212" s="28"/>
      <c r="M212" s="28"/>
      <c r="N212" s="28"/>
      <c r="O212" s="28"/>
      <c r="P212" s="28"/>
      <c r="Q212" s="28"/>
    </row>
    <row r="213" spans="1:17" x14ac:dyDescent="0.2">
      <c r="A213" s="28">
        <v>212</v>
      </c>
      <c r="H213" s="28"/>
      <c r="I213" s="28"/>
      <c r="J213" s="28"/>
      <c r="K213" s="28"/>
      <c r="L213" s="28"/>
      <c r="M213" s="28"/>
      <c r="N213" s="28"/>
      <c r="O213" s="28"/>
      <c r="P213" s="28"/>
      <c r="Q213" s="28"/>
    </row>
    <row r="214" spans="1:17" x14ac:dyDescent="0.2">
      <c r="A214" s="28">
        <v>213</v>
      </c>
      <c r="H214" s="28"/>
      <c r="I214" s="28"/>
      <c r="J214" s="28"/>
      <c r="K214" s="28"/>
      <c r="L214" s="28"/>
      <c r="M214" s="28"/>
      <c r="N214" s="28"/>
      <c r="O214" s="28"/>
      <c r="P214" s="28"/>
      <c r="Q214" s="28"/>
    </row>
    <row r="215" spans="1:17" x14ac:dyDescent="0.2">
      <c r="A215" s="28">
        <v>214</v>
      </c>
      <c r="H215" s="28"/>
      <c r="I215" s="28"/>
      <c r="J215" s="28"/>
      <c r="K215" s="28"/>
      <c r="L215" s="28"/>
      <c r="M215" s="28"/>
      <c r="N215" s="28"/>
      <c r="O215" s="28"/>
      <c r="P215" s="28"/>
      <c r="Q215" s="28"/>
    </row>
    <row r="216" spans="1:17" x14ac:dyDescent="0.2">
      <c r="A216" s="28">
        <v>215</v>
      </c>
      <c r="H216" s="28"/>
      <c r="I216" s="28"/>
      <c r="J216" s="28"/>
      <c r="K216" s="28"/>
      <c r="L216" s="28"/>
      <c r="M216" s="28"/>
      <c r="N216" s="28"/>
      <c r="O216" s="28"/>
      <c r="P216" s="28"/>
      <c r="Q216" s="28"/>
    </row>
    <row r="217" spans="1:17" x14ac:dyDescent="0.2">
      <c r="A217" s="28">
        <v>216</v>
      </c>
      <c r="H217" s="28"/>
      <c r="I217" s="28"/>
      <c r="J217" s="28"/>
      <c r="K217" s="28"/>
      <c r="L217" s="28"/>
      <c r="M217" s="28"/>
      <c r="N217" s="28"/>
      <c r="O217" s="28"/>
      <c r="P217" s="28"/>
      <c r="Q217" s="28"/>
    </row>
    <row r="218" spans="1:17" x14ac:dyDescent="0.2">
      <c r="A218" s="28">
        <v>217</v>
      </c>
      <c r="H218" s="28"/>
      <c r="I218" s="28"/>
      <c r="J218" s="28"/>
      <c r="K218" s="28"/>
      <c r="L218" s="28"/>
      <c r="M218" s="28"/>
      <c r="N218" s="28"/>
      <c r="O218" s="28"/>
      <c r="P218" s="28"/>
      <c r="Q218" s="28"/>
    </row>
    <row r="219" spans="1:17" x14ac:dyDescent="0.2">
      <c r="A219" s="28">
        <v>218</v>
      </c>
      <c r="H219" s="28"/>
      <c r="I219" s="28"/>
      <c r="J219" s="28"/>
      <c r="K219" s="28"/>
      <c r="L219" s="28"/>
      <c r="M219" s="28"/>
      <c r="N219" s="28"/>
      <c r="O219" s="28"/>
      <c r="P219" s="28"/>
      <c r="Q219" s="28"/>
    </row>
    <row r="220" spans="1:17" x14ac:dyDescent="0.2">
      <c r="A220" s="28">
        <v>219</v>
      </c>
      <c r="H220" s="28"/>
      <c r="I220" s="28"/>
      <c r="J220" s="28"/>
      <c r="K220" s="28"/>
      <c r="L220" s="28"/>
      <c r="M220" s="28"/>
      <c r="N220" s="28"/>
      <c r="O220" s="28"/>
      <c r="P220" s="28"/>
      <c r="Q220" s="28"/>
    </row>
    <row r="221" spans="1:17" x14ac:dyDescent="0.2">
      <c r="A221" s="28">
        <v>220</v>
      </c>
      <c r="H221" s="28"/>
      <c r="I221" s="28"/>
      <c r="J221" s="28"/>
      <c r="K221" s="28"/>
      <c r="L221" s="28"/>
      <c r="M221" s="28"/>
      <c r="N221" s="28"/>
      <c r="O221" s="28"/>
      <c r="P221" s="28"/>
      <c r="Q221" s="28"/>
    </row>
    <row r="222" spans="1:17" x14ac:dyDescent="0.2">
      <c r="A222" s="28">
        <v>221</v>
      </c>
      <c r="H222" s="28"/>
      <c r="I222" s="28"/>
      <c r="J222" s="28"/>
      <c r="K222" s="28"/>
      <c r="L222" s="28"/>
      <c r="M222" s="28"/>
      <c r="N222" s="28"/>
      <c r="O222" s="28"/>
      <c r="P222" s="28"/>
      <c r="Q222" s="28"/>
    </row>
    <row r="223" spans="1:17" x14ac:dyDescent="0.2">
      <c r="A223" s="28">
        <v>222</v>
      </c>
      <c r="H223" s="28"/>
      <c r="I223" s="28"/>
      <c r="J223" s="28"/>
      <c r="K223" s="28"/>
      <c r="L223" s="28"/>
      <c r="M223" s="28"/>
      <c r="N223" s="28"/>
      <c r="O223" s="28"/>
      <c r="P223" s="28"/>
      <c r="Q223" s="28"/>
    </row>
    <row r="224" spans="1:17" x14ac:dyDescent="0.2">
      <c r="A224" s="28">
        <v>223</v>
      </c>
      <c r="H224" s="28"/>
      <c r="I224" s="28"/>
      <c r="J224" s="28"/>
      <c r="K224" s="28"/>
      <c r="L224" s="28"/>
      <c r="M224" s="28"/>
      <c r="N224" s="28"/>
      <c r="O224" s="28"/>
      <c r="P224" s="28"/>
      <c r="Q224" s="28"/>
    </row>
    <row r="225" spans="1:17" x14ac:dyDescent="0.2">
      <c r="A225" s="28">
        <v>224</v>
      </c>
      <c r="H225" s="28"/>
      <c r="I225" s="28"/>
      <c r="J225" s="28"/>
      <c r="K225" s="28"/>
      <c r="L225" s="28"/>
      <c r="M225" s="28"/>
      <c r="N225" s="28"/>
      <c r="O225" s="28"/>
      <c r="P225" s="28"/>
      <c r="Q225" s="28"/>
    </row>
    <row r="226" spans="1:17" x14ac:dyDescent="0.2">
      <c r="A226" s="28">
        <v>225</v>
      </c>
      <c r="H226" s="28"/>
      <c r="I226" s="28"/>
      <c r="J226" s="28"/>
      <c r="K226" s="28"/>
      <c r="L226" s="28"/>
      <c r="M226" s="28"/>
      <c r="N226" s="28"/>
      <c r="O226" s="28"/>
      <c r="P226" s="28"/>
      <c r="Q226" s="28"/>
    </row>
    <row r="227" spans="1:17" x14ac:dyDescent="0.2">
      <c r="A227" s="28">
        <v>226</v>
      </c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 spans="1:17" x14ac:dyDescent="0.2">
      <c r="A228" s="28">
        <v>227</v>
      </c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1:17" x14ac:dyDescent="0.2">
      <c r="A229" s="28">
        <v>228</v>
      </c>
      <c r="H229" s="28"/>
      <c r="I229" s="28"/>
      <c r="J229" s="28"/>
      <c r="K229" s="28"/>
      <c r="L229" s="28"/>
      <c r="M229" s="28"/>
      <c r="N229" s="28"/>
      <c r="O229" s="28"/>
      <c r="P229" s="28"/>
      <c r="Q229" s="28"/>
    </row>
    <row r="230" spans="1:17" x14ac:dyDescent="0.2">
      <c r="A230" s="28">
        <v>229</v>
      </c>
      <c r="H230" s="28"/>
      <c r="I230" s="28"/>
      <c r="J230" s="28"/>
      <c r="K230" s="28"/>
      <c r="L230" s="28"/>
      <c r="M230" s="28"/>
      <c r="N230" s="28"/>
      <c r="O230" s="28"/>
      <c r="P230" s="28"/>
      <c r="Q230" s="28"/>
    </row>
    <row r="231" spans="1:17" x14ac:dyDescent="0.2">
      <c r="A231" s="28">
        <v>230</v>
      </c>
      <c r="H231" s="28"/>
      <c r="I231" s="28"/>
      <c r="J231" s="28"/>
      <c r="K231" s="28"/>
      <c r="L231" s="28"/>
      <c r="M231" s="28"/>
      <c r="N231" s="28"/>
      <c r="O231" s="28"/>
      <c r="P231" s="28"/>
      <c r="Q231" s="28"/>
    </row>
    <row r="232" spans="1:17" x14ac:dyDescent="0.2">
      <c r="A232" s="28">
        <v>231</v>
      </c>
      <c r="H232" s="28"/>
      <c r="I232" s="28"/>
      <c r="J232" s="28"/>
      <c r="K232" s="28"/>
      <c r="L232" s="28"/>
      <c r="M232" s="28"/>
      <c r="N232" s="28"/>
      <c r="O232" s="28"/>
      <c r="P232" s="28"/>
      <c r="Q232" s="28"/>
    </row>
    <row r="233" spans="1:17" x14ac:dyDescent="0.2">
      <c r="A233" s="28">
        <v>232</v>
      </c>
      <c r="H233" s="28"/>
      <c r="I233" s="28"/>
      <c r="J233" s="28"/>
      <c r="K233" s="28"/>
      <c r="L233" s="28"/>
      <c r="M233" s="28"/>
      <c r="N233" s="28"/>
      <c r="O233" s="28"/>
      <c r="P233" s="28"/>
      <c r="Q233" s="28"/>
    </row>
    <row r="234" spans="1:17" x14ac:dyDescent="0.2">
      <c r="A234" s="28">
        <v>233</v>
      </c>
      <c r="H234" s="28"/>
      <c r="I234" s="28"/>
      <c r="J234" s="28"/>
      <c r="K234" s="28"/>
      <c r="L234" s="28"/>
      <c r="M234" s="28"/>
      <c r="N234" s="28"/>
      <c r="O234" s="28"/>
      <c r="P234" s="28"/>
      <c r="Q234" s="28"/>
    </row>
    <row r="235" spans="1:17" x14ac:dyDescent="0.2">
      <c r="A235" s="28">
        <v>234</v>
      </c>
      <c r="H235" s="28"/>
      <c r="I235" s="28"/>
      <c r="J235" s="28"/>
      <c r="K235" s="28"/>
      <c r="L235" s="28"/>
      <c r="M235" s="28"/>
      <c r="N235" s="28"/>
      <c r="O235" s="28"/>
      <c r="P235" s="28"/>
      <c r="Q235" s="28"/>
    </row>
    <row r="236" spans="1:17" x14ac:dyDescent="0.2">
      <c r="A236" s="28">
        <v>235</v>
      </c>
      <c r="H236" s="28"/>
      <c r="I236" s="28"/>
      <c r="J236" s="28"/>
      <c r="K236" s="28"/>
      <c r="L236" s="28"/>
      <c r="M236" s="28"/>
      <c r="N236" s="28"/>
      <c r="O236" s="28"/>
      <c r="P236" s="28"/>
      <c r="Q236" s="28"/>
    </row>
    <row r="237" spans="1:17" x14ac:dyDescent="0.2">
      <c r="A237" s="28">
        <v>236</v>
      </c>
      <c r="H237" s="28"/>
      <c r="I237" s="28"/>
      <c r="J237" s="28"/>
      <c r="K237" s="28"/>
      <c r="L237" s="28"/>
      <c r="M237" s="28"/>
      <c r="N237" s="28"/>
      <c r="O237" s="28"/>
      <c r="P237" s="28"/>
      <c r="Q237" s="28"/>
    </row>
    <row r="238" spans="1:17" x14ac:dyDescent="0.2">
      <c r="A238" s="28">
        <v>237</v>
      </c>
      <c r="H238" s="28"/>
      <c r="I238" s="28"/>
      <c r="J238" s="28"/>
      <c r="K238" s="28"/>
      <c r="L238" s="28"/>
      <c r="M238" s="28"/>
      <c r="N238" s="28"/>
      <c r="O238" s="28"/>
      <c r="P238" s="28"/>
      <c r="Q238" s="28"/>
    </row>
    <row r="239" spans="1:17" x14ac:dyDescent="0.2">
      <c r="A239" s="28">
        <v>238</v>
      </c>
      <c r="H239" s="28"/>
      <c r="I239" s="28"/>
      <c r="J239" s="28"/>
      <c r="K239" s="28"/>
      <c r="L239" s="28"/>
      <c r="M239" s="28"/>
      <c r="N239" s="28"/>
      <c r="O239" s="28"/>
      <c r="P239" s="28"/>
      <c r="Q239" s="28"/>
    </row>
    <row r="240" spans="1:17" x14ac:dyDescent="0.2">
      <c r="A240" s="28">
        <v>239</v>
      </c>
      <c r="H240" s="28"/>
      <c r="I240" s="28"/>
      <c r="J240" s="28"/>
      <c r="K240" s="28"/>
      <c r="L240" s="28"/>
      <c r="M240" s="28"/>
      <c r="N240" s="28"/>
      <c r="O240" s="28"/>
      <c r="P240" s="28"/>
      <c r="Q240" s="28"/>
    </row>
    <row r="241" spans="1:17" x14ac:dyDescent="0.2">
      <c r="A241" s="28">
        <v>240</v>
      </c>
      <c r="H241" s="28"/>
      <c r="I241" s="28"/>
      <c r="J241" s="28"/>
      <c r="K241" s="28"/>
      <c r="L241" s="28"/>
      <c r="M241" s="28"/>
      <c r="N241" s="28"/>
      <c r="O241" s="28"/>
      <c r="P241" s="28"/>
      <c r="Q241" s="28"/>
    </row>
    <row r="242" spans="1:17" x14ac:dyDescent="0.2">
      <c r="A242" s="28">
        <v>241</v>
      </c>
      <c r="H242" s="28"/>
      <c r="I242" s="28"/>
      <c r="J242" s="28"/>
      <c r="K242" s="28"/>
      <c r="L242" s="28"/>
      <c r="M242" s="28"/>
      <c r="N242" s="28"/>
      <c r="O242" s="28"/>
      <c r="P242" s="28"/>
      <c r="Q242" s="28"/>
    </row>
    <row r="243" spans="1:17" x14ac:dyDescent="0.2">
      <c r="A243" s="28">
        <v>242</v>
      </c>
      <c r="H243" s="28"/>
      <c r="I243" s="28"/>
      <c r="J243" s="28"/>
      <c r="K243" s="28"/>
      <c r="L243" s="28"/>
      <c r="M243" s="28"/>
      <c r="N243" s="28"/>
      <c r="O243" s="28"/>
      <c r="P243" s="28"/>
      <c r="Q243" s="28"/>
    </row>
    <row r="244" spans="1:17" x14ac:dyDescent="0.2">
      <c r="A244" s="28">
        <v>243</v>
      </c>
      <c r="H244" s="28"/>
      <c r="I244" s="28"/>
      <c r="J244" s="28"/>
      <c r="K244" s="28"/>
      <c r="L244" s="28"/>
      <c r="M244" s="28"/>
      <c r="N244" s="28"/>
      <c r="O244" s="28"/>
      <c r="P244" s="28"/>
      <c r="Q244" s="28"/>
    </row>
    <row r="245" spans="1:17" x14ac:dyDescent="0.2">
      <c r="A245" s="28">
        <v>244</v>
      </c>
      <c r="H245" s="28"/>
      <c r="I245" s="28"/>
      <c r="J245" s="28"/>
      <c r="K245" s="28"/>
      <c r="L245" s="28"/>
      <c r="M245" s="28"/>
      <c r="N245" s="28"/>
      <c r="O245" s="28"/>
      <c r="P245" s="28"/>
      <c r="Q245" s="28"/>
    </row>
    <row r="246" spans="1:17" x14ac:dyDescent="0.2">
      <c r="A246" s="28">
        <v>245</v>
      </c>
      <c r="H246" s="28"/>
      <c r="I246" s="28"/>
      <c r="J246" s="28"/>
      <c r="K246" s="28"/>
      <c r="L246" s="28"/>
      <c r="M246" s="28"/>
      <c r="N246" s="28"/>
      <c r="O246" s="28"/>
      <c r="P246" s="28"/>
      <c r="Q246" s="28"/>
    </row>
    <row r="247" spans="1:17" x14ac:dyDescent="0.2">
      <c r="A247" s="28">
        <v>246</v>
      </c>
      <c r="H247" s="28"/>
      <c r="I247" s="28"/>
      <c r="J247" s="28"/>
      <c r="K247" s="28"/>
      <c r="L247" s="28"/>
      <c r="M247" s="28"/>
      <c r="N247" s="28"/>
      <c r="O247" s="28"/>
      <c r="P247" s="28"/>
      <c r="Q247" s="28"/>
    </row>
    <row r="248" spans="1:17" x14ac:dyDescent="0.2">
      <c r="A248" s="28">
        <v>247</v>
      </c>
      <c r="H248" s="28"/>
      <c r="I248" s="28"/>
      <c r="J248" s="28"/>
      <c r="K248" s="28"/>
      <c r="L248" s="28"/>
      <c r="M248" s="28"/>
      <c r="N248" s="28"/>
      <c r="O248" s="28"/>
      <c r="P248" s="28"/>
      <c r="Q248" s="28"/>
    </row>
    <row r="249" spans="1:17" x14ac:dyDescent="0.2">
      <c r="A249" s="28">
        <v>248</v>
      </c>
      <c r="H249" s="28"/>
      <c r="I249" s="28"/>
      <c r="J249" s="28"/>
      <c r="K249" s="28"/>
      <c r="L249" s="28"/>
      <c r="M249" s="28"/>
      <c r="N249" s="28"/>
      <c r="O249" s="28"/>
      <c r="P249" s="28"/>
      <c r="Q249" s="28"/>
    </row>
    <row r="250" spans="1:17" x14ac:dyDescent="0.2">
      <c r="A250" s="28">
        <v>249</v>
      </c>
      <c r="H250" s="28"/>
      <c r="I250" s="28"/>
      <c r="J250" s="28"/>
      <c r="K250" s="28"/>
      <c r="L250" s="28"/>
      <c r="M250" s="28"/>
      <c r="N250" s="28"/>
      <c r="O250" s="28"/>
      <c r="P250" s="28"/>
      <c r="Q250" s="28"/>
    </row>
    <row r="251" spans="1:17" x14ac:dyDescent="0.2">
      <c r="A251" s="28">
        <v>250</v>
      </c>
      <c r="H251" s="28"/>
      <c r="I251" s="28"/>
      <c r="J251" s="28"/>
      <c r="K251" s="28"/>
      <c r="L251" s="28"/>
      <c r="M251" s="28"/>
      <c r="N251" s="28"/>
      <c r="O251" s="28"/>
      <c r="P251" s="28"/>
      <c r="Q251" s="28"/>
    </row>
    <row r="252" spans="1:17" x14ac:dyDescent="0.2">
      <c r="A252" s="28">
        <v>251</v>
      </c>
      <c r="H252" s="28"/>
      <c r="I252" s="28"/>
      <c r="J252" s="28"/>
      <c r="K252" s="28"/>
      <c r="L252" s="28"/>
      <c r="M252" s="28"/>
      <c r="N252" s="28"/>
      <c r="O252" s="28"/>
      <c r="P252" s="28"/>
      <c r="Q252" s="28"/>
    </row>
    <row r="253" spans="1:17" x14ac:dyDescent="0.2">
      <c r="A253" s="28">
        <v>252</v>
      </c>
      <c r="H253" s="28"/>
      <c r="I253" s="28"/>
      <c r="J253" s="28"/>
      <c r="K253" s="28"/>
      <c r="L253" s="28"/>
      <c r="M253" s="28"/>
      <c r="N253" s="28"/>
      <c r="O253" s="28"/>
      <c r="P253" s="28"/>
      <c r="Q253" s="28"/>
    </row>
    <row r="254" spans="1:17" x14ac:dyDescent="0.2">
      <c r="A254" s="28">
        <v>253</v>
      </c>
      <c r="H254" s="28"/>
      <c r="I254" s="28"/>
      <c r="J254" s="28"/>
      <c r="K254" s="28"/>
      <c r="L254" s="28"/>
      <c r="M254" s="28"/>
      <c r="N254" s="28"/>
      <c r="O254" s="28"/>
      <c r="P254" s="28"/>
      <c r="Q254" s="28"/>
    </row>
    <row r="255" spans="1:17" x14ac:dyDescent="0.2">
      <c r="A255" s="28">
        <v>254</v>
      </c>
      <c r="H255" s="28"/>
      <c r="I255" s="28"/>
      <c r="J255" s="28"/>
      <c r="K255" s="28"/>
      <c r="L255" s="28"/>
      <c r="M255" s="28"/>
      <c r="N255" s="28"/>
      <c r="O255" s="28"/>
      <c r="P255" s="28"/>
      <c r="Q255" s="28"/>
    </row>
    <row r="256" spans="1:17" x14ac:dyDescent="0.2">
      <c r="A256" s="28">
        <v>255</v>
      </c>
      <c r="H256" s="28"/>
      <c r="I256" s="28"/>
      <c r="J256" s="28"/>
      <c r="K256" s="28"/>
      <c r="L256" s="28"/>
      <c r="M256" s="28"/>
      <c r="N256" s="28"/>
      <c r="O256" s="28"/>
      <c r="P256" s="28"/>
      <c r="Q256" s="28"/>
    </row>
    <row r="257" spans="1:17" x14ac:dyDescent="0.2">
      <c r="A257" s="28">
        <v>256</v>
      </c>
      <c r="H257" s="28"/>
      <c r="I257" s="28"/>
      <c r="J257" s="28"/>
      <c r="K257" s="28"/>
      <c r="L257" s="28"/>
      <c r="M257" s="28"/>
      <c r="N257" s="28"/>
      <c r="O257" s="28"/>
      <c r="P257" s="28"/>
      <c r="Q257" s="28"/>
    </row>
    <row r="258" spans="1:17" x14ac:dyDescent="0.2">
      <c r="A258" s="28">
        <v>257</v>
      </c>
      <c r="H258" s="28"/>
      <c r="I258" s="28"/>
      <c r="J258" s="28"/>
      <c r="K258" s="28"/>
      <c r="L258" s="28"/>
      <c r="M258" s="28"/>
      <c r="N258" s="28"/>
      <c r="O258" s="28"/>
      <c r="P258" s="28"/>
      <c r="Q258" s="28"/>
    </row>
    <row r="259" spans="1:17" x14ac:dyDescent="0.2">
      <c r="A259" s="28">
        <v>258</v>
      </c>
      <c r="H259" s="28"/>
      <c r="I259" s="28"/>
      <c r="J259" s="28"/>
      <c r="K259" s="28"/>
      <c r="L259" s="28"/>
      <c r="M259" s="28"/>
      <c r="N259" s="28"/>
      <c r="O259" s="28"/>
      <c r="P259" s="28"/>
      <c r="Q259" s="28"/>
    </row>
    <row r="260" spans="1:17" x14ac:dyDescent="0.2">
      <c r="A260" s="28">
        <v>259</v>
      </c>
      <c r="H260" s="28"/>
      <c r="I260" s="28"/>
      <c r="J260" s="28"/>
      <c r="K260" s="28"/>
      <c r="L260" s="28"/>
      <c r="M260" s="28"/>
      <c r="N260" s="28"/>
      <c r="O260" s="28"/>
      <c r="P260" s="28"/>
      <c r="Q260" s="28"/>
    </row>
    <row r="261" spans="1:17" x14ac:dyDescent="0.2">
      <c r="A261" s="28">
        <v>260</v>
      </c>
      <c r="H261" s="28"/>
      <c r="I261" s="28"/>
      <c r="J261" s="28"/>
      <c r="K261" s="28"/>
      <c r="L261" s="28"/>
      <c r="M261" s="28"/>
      <c r="N261" s="28"/>
      <c r="O261" s="28"/>
      <c r="P261" s="28"/>
      <c r="Q261" s="28"/>
    </row>
    <row r="262" spans="1:17" x14ac:dyDescent="0.2">
      <c r="A262" s="28">
        <v>261</v>
      </c>
      <c r="H262" s="28"/>
      <c r="I262" s="28"/>
      <c r="J262" s="28"/>
      <c r="K262" s="28"/>
      <c r="L262" s="28"/>
      <c r="M262" s="28"/>
      <c r="N262" s="28"/>
      <c r="O262" s="28"/>
      <c r="P262" s="28"/>
      <c r="Q262" s="28"/>
    </row>
    <row r="263" spans="1:17" x14ac:dyDescent="0.2">
      <c r="A263" s="28">
        <v>262</v>
      </c>
      <c r="H263" s="28"/>
      <c r="I263" s="28"/>
      <c r="J263" s="28"/>
      <c r="K263" s="28"/>
      <c r="L263" s="28"/>
      <c r="M263" s="28"/>
      <c r="N263" s="28"/>
      <c r="O263" s="28"/>
      <c r="P263" s="28"/>
      <c r="Q263" s="28"/>
    </row>
    <row r="264" spans="1:17" x14ac:dyDescent="0.2">
      <c r="A264" s="28">
        <v>263</v>
      </c>
      <c r="H264" s="28"/>
      <c r="I264" s="28"/>
      <c r="J264" s="28"/>
      <c r="K264" s="28"/>
      <c r="L264" s="28"/>
      <c r="M264" s="28"/>
      <c r="N264" s="28"/>
      <c r="O264" s="28"/>
      <c r="P264" s="28"/>
      <c r="Q264" s="28"/>
    </row>
    <row r="265" spans="1:17" x14ac:dyDescent="0.2">
      <c r="A265" s="28">
        <v>264</v>
      </c>
      <c r="H265" s="28"/>
      <c r="I265" s="28"/>
      <c r="J265" s="28"/>
      <c r="K265" s="28"/>
      <c r="L265" s="28"/>
      <c r="M265" s="28"/>
      <c r="N265" s="28"/>
      <c r="O265" s="28"/>
      <c r="P265" s="28"/>
      <c r="Q265" s="28"/>
    </row>
    <row r="266" spans="1:17" x14ac:dyDescent="0.2">
      <c r="A266" s="28">
        <v>265</v>
      </c>
      <c r="H266" s="28"/>
      <c r="I266" s="28"/>
      <c r="J266" s="28"/>
      <c r="K266" s="28"/>
      <c r="L266" s="28"/>
      <c r="M266" s="28"/>
      <c r="N266" s="28"/>
      <c r="O266" s="28"/>
      <c r="P266" s="28"/>
      <c r="Q266" s="28"/>
    </row>
    <row r="267" spans="1:17" x14ac:dyDescent="0.2">
      <c r="A267" s="28">
        <v>266</v>
      </c>
      <c r="H267" s="28"/>
      <c r="I267" s="28"/>
      <c r="J267" s="28"/>
      <c r="K267" s="28"/>
      <c r="L267" s="28"/>
      <c r="M267" s="28"/>
      <c r="N267" s="28"/>
      <c r="O267" s="28"/>
      <c r="P267" s="28"/>
      <c r="Q267" s="28"/>
    </row>
    <row r="268" spans="1:17" x14ac:dyDescent="0.2">
      <c r="A268" s="28">
        <v>267</v>
      </c>
      <c r="H268" s="28"/>
      <c r="I268" s="28"/>
      <c r="J268" s="28"/>
      <c r="K268" s="28"/>
      <c r="L268" s="28"/>
      <c r="M268" s="28"/>
      <c r="N268" s="28"/>
      <c r="O268" s="28"/>
      <c r="P268" s="28"/>
      <c r="Q268" s="28"/>
    </row>
    <row r="269" spans="1:17" x14ac:dyDescent="0.2">
      <c r="A269" s="28">
        <v>268</v>
      </c>
      <c r="H269" s="28"/>
      <c r="I269" s="28"/>
      <c r="J269" s="28"/>
      <c r="K269" s="28"/>
      <c r="L269" s="28"/>
      <c r="M269" s="28"/>
      <c r="N269" s="28"/>
      <c r="O269" s="28"/>
      <c r="P269" s="28"/>
      <c r="Q269" s="28"/>
    </row>
    <row r="270" spans="1:17" x14ac:dyDescent="0.2">
      <c r="A270" s="28">
        <v>269</v>
      </c>
      <c r="H270" s="28"/>
      <c r="I270" s="28"/>
      <c r="J270" s="28"/>
      <c r="K270" s="28"/>
      <c r="L270" s="28"/>
      <c r="M270" s="28"/>
      <c r="N270" s="28"/>
      <c r="O270" s="28"/>
      <c r="P270" s="28"/>
      <c r="Q270" s="28"/>
    </row>
    <row r="271" spans="1:17" x14ac:dyDescent="0.2">
      <c r="A271" s="28">
        <v>270</v>
      </c>
      <c r="H271" s="28"/>
      <c r="I271" s="28"/>
      <c r="J271" s="28"/>
      <c r="K271" s="28"/>
      <c r="L271" s="28"/>
      <c r="M271" s="28"/>
      <c r="N271" s="28"/>
      <c r="O271" s="28"/>
      <c r="P271" s="28"/>
      <c r="Q271" s="28"/>
    </row>
    <row r="272" spans="1:17" x14ac:dyDescent="0.2">
      <c r="A272" s="28">
        <v>271</v>
      </c>
      <c r="H272" s="28"/>
      <c r="I272" s="28"/>
      <c r="J272" s="28"/>
      <c r="K272" s="28"/>
      <c r="L272" s="28"/>
      <c r="M272" s="28"/>
      <c r="N272" s="28"/>
      <c r="O272" s="28"/>
      <c r="P272" s="28"/>
      <c r="Q272" s="28"/>
    </row>
    <row r="273" spans="1:17" x14ac:dyDescent="0.2">
      <c r="A273" s="28">
        <v>272</v>
      </c>
      <c r="H273" s="28"/>
      <c r="I273" s="28"/>
      <c r="J273" s="28"/>
      <c r="K273" s="28"/>
      <c r="L273" s="28"/>
      <c r="M273" s="28"/>
      <c r="N273" s="28"/>
      <c r="O273" s="28"/>
      <c r="P273" s="28"/>
      <c r="Q273" s="28"/>
    </row>
    <row r="274" spans="1:17" x14ac:dyDescent="0.2">
      <c r="A274" s="28">
        <v>273</v>
      </c>
      <c r="H274" s="28"/>
      <c r="I274" s="28"/>
      <c r="J274" s="28"/>
      <c r="K274" s="28"/>
      <c r="L274" s="28"/>
      <c r="M274" s="28"/>
      <c r="N274" s="28"/>
      <c r="O274" s="28"/>
      <c r="P274" s="28"/>
      <c r="Q274" s="28"/>
    </row>
    <row r="275" spans="1:17" x14ac:dyDescent="0.2">
      <c r="A275" s="28">
        <v>274</v>
      </c>
      <c r="H275" s="28"/>
      <c r="I275" s="28"/>
      <c r="J275" s="28"/>
      <c r="K275" s="28"/>
      <c r="L275" s="28"/>
      <c r="M275" s="28"/>
      <c r="N275" s="28"/>
      <c r="O275" s="28"/>
      <c r="P275" s="28"/>
      <c r="Q275" s="28"/>
    </row>
    <row r="276" spans="1:17" x14ac:dyDescent="0.2">
      <c r="A276" s="28">
        <v>275</v>
      </c>
      <c r="H276" s="28"/>
      <c r="I276" s="28"/>
      <c r="J276" s="28"/>
      <c r="K276" s="28"/>
      <c r="L276" s="28"/>
      <c r="M276" s="28"/>
      <c r="N276" s="28"/>
      <c r="O276" s="28"/>
      <c r="P276" s="28"/>
      <c r="Q276" s="28"/>
    </row>
    <row r="277" spans="1:17" x14ac:dyDescent="0.2">
      <c r="A277" s="28">
        <v>276</v>
      </c>
      <c r="H277" s="28"/>
      <c r="I277" s="28"/>
      <c r="J277" s="28"/>
      <c r="K277" s="28"/>
      <c r="L277" s="28"/>
      <c r="M277" s="28"/>
      <c r="N277" s="28"/>
      <c r="O277" s="28"/>
      <c r="P277" s="28"/>
      <c r="Q277" s="28"/>
    </row>
    <row r="278" spans="1:17" x14ac:dyDescent="0.2">
      <c r="A278" s="28">
        <v>277</v>
      </c>
      <c r="H278" s="28"/>
      <c r="I278" s="28"/>
      <c r="J278" s="28"/>
      <c r="K278" s="28"/>
      <c r="L278" s="28"/>
      <c r="M278" s="28"/>
      <c r="N278" s="28"/>
      <c r="O278" s="28"/>
      <c r="P278" s="28"/>
      <c r="Q278" s="28"/>
    </row>
    <row r="279" spans="1:17" x14ac:dyDescent="0.2">
      <c r="A279" s="28">
        <v>278</v>
      </c>
      <c r="H279" s="28"/>
      <c r="I279" s="28"/>
      <c r="J279" s="28"/>
      <c r="K279" s="28"/>
      <c r="L279" s="28"/>
      <c r="M279" s="28"/>
      <c r="N279" s="28"/>
      <c r="O279" s="28"/>
      <c r="P279" s="28"/>
      <c r="Q279" s="28"/>
    </row>
    <row r="280" spans="1:17" x14ac:dyDescent="0.2">
      <c r="A280" s="28">
        <v>279</v>
      </c>
      <c r="H280" s="28"/>
      <c r="I280" s="28"/>
      <c r="J280" s="28"/>
      <c r="K280" s="28"/>
      <c r="L280" s="28"/>
      <c r="M280" s="28"/>
      <c r="N280" s="28"/>
      <c r="O280" s="28"/>
      <c r="P280" s="28"/>
      <c r="Q280" s="28"/>
    </row>
    <row r="281" spans="1:17" x14ac:dyDescent="0.2">
      <c r="A281" s="28">
        <v>280</v>
      </c>
      <c r="H281" s="28"/>
      <c r="I281" s="28"/>
      <c r="J281" s="28"/>
      <c r="K281" s="28"/>
      <c r="L281" s="28"/>
      <c r="M281" s="28"/>
      <c r="N281" s="28"/>
      <c r="O281" s="28"/>
      <c r="P281" s="28"/>
      <c r="Q281" s="28"/>
    </row>
    <row r="282" spans="1:17" x14ac:dyDescent="0.2">
      <c r="A282" s="28">
        <v>281</v>
      </c>
      <c r="H282" s="28"/>
      <c r="I282" s="28"/>
      <c r="J282" s="28"/>
      <c r="K282" s="28"/>
      <c r="L282" s="28"/>
      <c r="M282" s="28"/>
      <c r="N282" s="28"/>
      <c r="O282" s="28"/>
      <c r="P282" s="28"/>
      <c r="Q282" s="28"/>
    </row>
    <row r="283" spans="1:17" x14ac:dyDescent="0.2">
      <c r="A283" s="28">
        <v>282</v>
      </c>
      <c r="H283" s="28"/>
      <c r="I283" s="28"/>
      <c r="J283" s="28"/>
      <c r="K283" s="28"/>
      <c r="L283" s="28"/>
      <c r="M283" s="28"/>
      <c r="N283" s="28"/>
      <c r="O283" s="28"/>
      <c r="P283" s="28"/>
      <c r="Q283" s="28"/>
    </row>
    <row r="284" spans="1:17" x14ac:dyDescent="0.2">
      <c r="A284" s="28">
        <v>283</v>
      </c>
      <c r="H284" s="28"/>
      <c r="I284" s="28"/>
      <c r="J284" s="28"/>
      <c r="K284" s="28"/>
      <c r="L284" s="28"/>
      <c r="M284" s="28"/>
      <c r="N284" s="28"/>
      <c r="O284" s="28"/>
      <c r="P284" s="28"/>
      <c r="Q284" s="28"/>
    </row>
    <row r="285" spans="1:17" x14ac:dyDescent="0.2">
      <c r="A285" s="28">
        <v>284</v>
      </c>
      <c r="H285" s="28"/>
      <c r="I285" s="28"/>
      <c r="J285" s="28"/>
      <c r="K285" s="28"/>
      <c r="L285" s="28"/>
      <c r="M285" s="28"/>
      <c r="N285" s="28"/>
      <c r="O285" s="28"/>
      <c r="P285" s="28"/>
      <c r="Q285" s="28"/>
    </row>
    <row r="286" spans="1:17" x14ac:dyDescent="0.2">
      <c r="A286" s="28">
        <v>285</v>
      </c>
      <c r="H286" s="28"/>
      <c r="I286" s="28"/>
      <c r="J286" s="28"/>
      <c r="K286" s="28"/>
      <c r="L286" s="28"/>
      <c r="M286" s="28"/>
      <c r="N286" s="28"/>
      <c r="O286" s="28"/>
      <c r="P286" s="28"/>
      <c r="Q286" s="28"/>
    </row>
    <row r="287" spans="1:17" x14ac:dyDescent="0.2">
      <c r="A287" s="28">
        <v>286</v>
      </c>
      <c r="H287" s="28"/>
      <c r="I287" s="28"/>
      <c r="J287" s="28"/>
      <c r="K287" s="28"/>
      <c r="L287" s="28"/>
      <c r="M287" s="28"/>
      <c r="N287" s="28"/>
      <c r="O287" s="28"/>
      <c r="P287" s="28"/>
      <c r="Q287" s="28"/>
    </row>
    <row r="288" spans="1:17" x14ac:dyDescent="0.2">
      <c r="A288" s="28">
        <v>287</v>
      </c>
      <c r="H288" s="28"/>
      <c r="I288" s="28"/>
      <c r="J288" s="28"/>
      <c r="K288" s="28"/>
      <c r="L288" s="28"/>
      <c r="M288" s="28"/>
      <c r="N288" s="28"/>
      <c r="O288" s="28"/>
      <c r="P288" s="28"/>
      <c r="Q288" s="28"/>
    </row>
    <row r="289" spans="1:17" x14ac:dyDescent="0.2">
      <c r="A289" s="28">
        <v>288</v>
      </c>
      <c r="H289" s="28"/>
      <c r="I289" s="28"/>
      <c r="J289" s="28"/>
      <c r="K289" s="28"/>
      <c r="L289" s="28"/>
      <c r="M289" s="28"/>
      <c r="N289" s="28"/>
      <c r="O289" s="28"/>
      <c r="P289" s="28"/>
      <c r="Q289" s="28"/>
    </row>
    <row r="290" spans="1:17" x14ac:dyDescent="0.2">
      <c r="A290" s="28">
        <v>289</v>
      </c>
      <c r="H290" s="28"/>
      <c r="I290" s="28"/>
      <c r="J290" s="28"/>
      <c r="K290" s="28"/>
      <c r="L290" s="28"/>
      <c r="M290" s="28"/>
      <c r="N290" s="28"/>
      <c r="O290" s="28"/>
      <c r="P290" s="28"/>
      <c r="Q290" s="28"/>
    </row>
    <row r="291" spans="1:17" x14ac:dyDescent="0.2">
      <c r="A291" s="28">
        <v>290</v>
      </c>
      <c r="H291" s="28"/>
      <c r="I291" s="28"/>
      <c r="J291" s="28"/>
      <c r="K291" s="28"/>
      <c r="L291" s="28"/>
      <c r="M291" s="28"/>
      <c r="N291" s="28"/>
      <c r="O291" s="28"/>
      <c r="P291" s="28"/>
      <c r="Q291" s="28"/>
    </row>
    <row r="292" spans="1:17" x14ac:dyDescent="0.2">
      <c r="A292" s="28">
        <v>291</v>
      </c>
      <c r="H292" s="28"/>
      <c r="I292" s="28"/>
      <c r="J292" s="28"/>
      <c r="K292" s="28"/>
      <c r="L292" s="28"/>
      <c r="M292" s="28"/>
      <c r="N292" s="28"/>
      <c r="O292" s="28"/>
      <c r="P292" s="28"/>
      <c r="Q292" s="28"/>
    </row>
    <row r="293" spans="1:17" x14ac:dyDescent="0.2">
      <c r="A293" s="28">
        <v>292</v>
      </c>
      <c r="H293" s="28"/>
      <c r="I293" s="28"/>
      <c r="J293" s="28"/>
      <c r="K293" s="28"/>
      <c r="L293" s="28"/>
      <c r="M293" s="28"/>
      <c r="N293" s="28"/>
      <c r="O293" s="28"/>
      <c r="P293" s="28"/>
      <c r="Q293" s="28"/>
    </row>
    <row r="294" spans="1:17" x14ac:dyDescent="0.2">
      <c r="A294" s="28">
        <v>293</v>
      </c>
      <c r="H294" s="28"/>
      <c r="I294" s="28"/>
      <c r="J294" s="28"/>
      <c r="K294" s="28"/>
      <c r="L294" s="28"/>
      <c r="M294" s="28"/>
      <c r="N294" s="28"/>
      <c r="O294" s="28"/>
      <c r="P294" s="28"/>
      <c r="Q294" s="28"/>
    </row>
    <row r="295" spans="1:17" x14ac:dyDescent="0.2">
      <c r="A295" s="28">
        <v>294</v>
      </c>
      <c r="H295" s="28"/>
      <c r="I295" s="28"/>
      <c r="J295" s="28"/>
      <c r="K295" s="28"/>
      <c r="L295" s="28"/>
      <c r="M295" s="28"/>
      <c r="N295" s="28"/>
      <c r="O295" s="28"/>
      <c r="P295" s="28"/>
      <c r="Q295" s="28"/>
    </row>
    <row r="296" spans="1:17" x14ac:dyDescent="0.2">
      <c r="A296" s="28">
        <v>295</v>
      </c>
      <c r="H296" s="28"/>
      <c r="I296" s="28"/>
      <c r="J296" s="28"/>
      <c r="K296" s="28"/>
      <c r="L296" s="28"/>
      <c r="M296" s="28"/>
      <c r="N296" s="28"/>
      <c r="O296" s="28"/>
      <c r="P296" s="28"/>
      <c r="Q296" s="28"/>
    </row>
    <row r="297" spans="1:17" x14ac:dyDescent="0.2">
      <c r="A297" s="28">
        <v>296</v>
      </c>
      <c r="H297" s="28"/>
      <c r="I297" s="28"/>
      <c r="J297" s="28"/>
      <c r="K297" s="28"/>
      <c r="L297" s="28"/>
      <c r="M297" s="28"/>
      <c r="N297" s="28"/>
      <c r="O297" s="28"/>
      <c r="P297" s="28"/>
      <c r="Q297" s="28"/>
    </row>
    <row r="298" spans="1:17" x14ac:dyDescent="0.2">
      <c r="A298" s="28">
        <v>297</v>
      </c>
      <c r="H298" s="28"/>
      <c r="I298" s="28"/>
      <c r="J298" s="28"/>
      <c r="K298" s="28"/>
      <c r="L298" s="28"/>
      <c r="M298" s="28"/>
      <c r="N298" s="28"/>
      <c r="O298" s="28"/>
      <c r="P298" s="28"/>
      <c r="Q298" s="28"/>
    </row>
    <row r="299" spans="1:17" x14ac:dyDescent="0.2">
      <c r="A299" s="28">
        <v>298</v>
      </c>
      <c r="H299" s="28"/>
      <c r="I299" s="28"/>
      <c r="J299" s="28"/>
      <c r="K299" s="28"/>
      <c r="L299" s="28"/>
      <c r="M299" s="28"/>
      <c r="N299" s="28"/>
      <c r="O299" s="28"/>
      <c r="P299" s="28"/>
      <c r="Q299" s="28"/>
    </row>
    <row r="300" spans="1:17" x14ac:dyDescent="0.2">
      <c r="A300" s="28">
        <v>299</v>
      </c>
      <c r="H300" s="28"/>
      <c r="I300" s="28"/>
      <c r="J300" s="28"/>
      <c r="K300" s="28"/>
      <c r="L300" s="28"/>
      <c r="M300" s="28"/>
      <c r="N300" s="28"/>
      <c r="O300" s="28"/>
      <c r="P300" s="28"/>
      <c r="Q300" s="28"/>
    </row>
    <row r="301" spans="1:17" x14ac:dyDescent="0.2">
      <c r="A301" s="28">
        <v>300</v>
      </c>
      <c r="H301" s="28"/>
      <c r="I301" s="28"/>
      <c r="J301" s="28"/>
      <c r="K301" s="28"/>
      <c r="L301" s="28"/>
      <c r="M301" s="28"/>
      <c r="N301" s="28"/>
      <c r="O301" s="28"/>
      <c r="P301" s="28"/>
      <c r="Q301" s="28"/>
    </row>
    <row r="302" spans="1:17" x14ac:dyDescent="0.2">
      <c r="A302" s="28">
        <v>301</v>
      </c>
      <c r="H302" s="28"/>
      <c r="I302" s="28"/>
      <c r="J302" s="28"/>
      <c r="K302" s="28"/>
      <c r="L302" s="28"/>
      <c r="M302" s="28"/>
      <c r="N302" s="28"/>
      <c r="O302" s="28"/>
      <c r="P302" s="28"/>
      <c r="Q302" s="28"/>
    </row>
    <row r="303" spans="1:17" x14ac:dyDescent="0.2">
      <c r="A303" s="28">
        <v>302</v>
      </c>
      <c r="H303" s="28"/>
      <c r="I303" s="28"/>
      <c r="J303" s="28"/>
      <c r="K303" s="28"/>
      <c r="L303" s="28"/>
      <c r="M303" s="28"/>
      <c r="N303" s="28"/>
      <c r="O303" s="28"/>
      <c r="P303" s="28"/>
      <c r="Q303" s="28"/>
    </row>
    <row r="304" spans="1:17" x14ac:dyDescent="0.2">
      <c r="A304" s="28">
        <v>303</v>
      </c>
      <c r="H304" s="28"/>
      <c r="I304" s="28"/>
      <c r="J304" s="28"/>
      <c r="K304" s="28"/>
      <c r="L304" s="28"/>
      <c r="M304" s="28"/>
      <c r="N304" s="28"/>
      <c r="O304" s="28"/>
      <c r="P304" s="28"/>
      <c r="Q304" s="28"/>
    </row>
    <row r="305" spans="1:17" x14ac:dyDescent="0.2">
      <c r="A305" s="28">
        <v>304</v>
      </c>
      <c r="H305" s="28"/>
      <c r="I305" s="28"/>
      <c r="J305" s="28"/>
      <c r="K305" s="28"/>
      <c r="L305" s="28"/>
      <c r="M305" s="28"/>
      <c r="N305" s="28"/>
      <c r="O305" s="28"/>
      <c r="P305" s="28"/>
      <c r="Q305" s="28"/>
    </row>
    <row r="306" spans="1:17" x14ac:dyDescent="0.2">
      <c r="A306" s="28">
        <v>305</v>
      </c>
      <c r="H306" s="28"/>
      <c r="I306" s="28"/>
      <c r="J306" s="28"/>
      <c r="K306" s="28"/>
      <c r="L306" s="28"/>
      <c r="M306" s="28"/>
      <c r="N306" s="28"/>
      <c r="O306" s="28"/>
      <c r="P306" s="28"/>
      <c r="Q306" s="28"/>
    </row>
    <row r="307" spans="1:17" x14ac:dyDescent="0.2">
      <c r="A307" s="28">
        <v>306</v>
      </c>
      <c r="H307" s="28"/>
      <c r="I307" s="28"/>
      <c r="J307" s="28"/>
      <c r="K307" s="28"/>
      <c r="L307" s="28"/>
      <c r="M307" s="28"/>
      <c r="N307" s="28"/>
      <c r="O307" s="28"/>
      <c r="P307" s="28"/>
      <c r="Q307" s="28"/>
    </row>
    <row r="308" spans="1:17" x14ac:dyDescent="0.2">
      <c r="A308" s="28">
        <v>307</v>
      </c>
      <c r="H308" s="28"/>
      <c r="I308" s="28"/>
      <c r="J308" s="28"/>
      <c r="K308" s="28"/>
      <c r="L308" s="28"/>
      <c r="M308" s="28"/>
      <c r="N308" s="28"/>
      <c r="O308" s="28"/>
      <c r="P308" s="28"/>
      <c r="Q308" s="28"/>
    </row>
    <row r="309" spans="1:17" x14ac:dyDescent="0.2">
      <c r="A309" s="28">
        <v>308</v>
      </c>
      <c r="H309" s="28"/>
      <c r="I309" s="28"/>
      <c r="J309" s="28"/>
      <c r="K309" s="28"/>
      <c r="L309" s="28"/>
      <c r="M309" s="28"/>
      <c r="N309" s="28"/>
      <c r="O309" s="28"/>
      <c r="P309" s="28"/>
      <c r="Q309" s="28"/>
    </row>
    <row r="310" spans="1:17" x14ac:dyDescent="0.2">
      <c r="A310" s="28">
        <v>309</v>
      </c>
      <c r="H310" s="28"/>
      <c r="I310" s="28"/>
      <c r="J310" s="28"/>
      <c r="K310" s="28"/>
      <c r="L310" s="28"/>
      <c r="M310" s="28"/>
      <c r="N310" s="28"/>
      <c r="O310" s="28"/>
      <c r="P310" s="28"/>
      <c r="Q310" s="28"/>
    </row>
    <row r="311" spans="1:17" x14ac:dyDescent="0.2">
      <c r="A311" s="28">
        <v>310</v>
      </c>
      <c r="H311" s="28"/>
      <c r="I311" s="28"/>
      <c r="J311" s="28"/>
      <c r="K311" s="28"/>
      <c r="L311" s="28"/>
      <c r="M311" s="28"/>
      <c r="N311" s="28"/>
      <c r="O311" s="28"/>
      <c r="P311" s="28"/>
      <c r="Q311" s="28"/>
    </row>
    <row r="312" spans="1:17" x14ac:dyDescent="0.2">
      <c r="A312" s="28">
        <v>311</v>
      </c>
      <c r="H312" s="28"/>
      <c r="I312" s="28"/>
      <c r="J312" s="28"/>
      <c r="K312" s="28"/>
      <c r="L312" s="28"/>
      <c r="M312" s="28"/>
      <c r="N312" s="28"/>
      <c r="O312" s="28"/>
      <c r="P312" s="28"/>
      <c r="Q312" s="28"/>
    </row>
    <row r="313" spans="1:17" x14ac:dyDescent="0.2">
      <c r="A313" s="28">
        <v>312</v>
      </c>
      <c r="H313" s="28"/>
      <c r="I313" s="28"/>
      <c r="J313" s="28"/>
      <c r="K313" s="28"/>
      <c r="L313" s="28"/>
      <c r="M313" s="28"/>
      <c r="N313" s="28"/>
      <c r="O313" s="28"/>
      <c r="P313" s="28"/>
      <c r="Q313" s="28"/>
    </row>
    <row r="314" spans="1:17" x14ac:dyDescent="0.2">
      <c r="A314" s="28">
        <v>313</v>
      </c>
      <c r="H314" s="28"/>
      <c r="I314" s="28"/>
      <c r="J314" s="28"/>
      <c r="K314" s="28"/>
      <c r="L314" s="28"/>
      <c r="M314" s="28"/>
      <c r="N314" s="28"/>
      <c r="O314" s="28"/>
      <c r="P314" s="28"/>
      <c r="Q314" s="28"/>
    </row>
    <row r="315" spans="1:17" x14ac:dyDescent="0.2">
      <c r="A315" s="28">
        <v>314</v>
      </c>
      <c r="H315" s="28"/>
      <c r="I315" s="28"/>
      <c r="J315" s="28"/>
      <c r="K315" s="28"/>
      <c r="L315" s="28"/>
      <c r="M315" s="28"/>
      <c r="N315" s="28"/>
      <c r="O315" s="28"/>
      <c r="P315" s="28"/>
      <c r="Q315" s="28"/>
    </row>
    <row r="316" spans="1:17" x14ac:dyDescent="0.2">
      <c r="A316" s="28">
        <v>315</v>
      </c>
      <c r="H316" s="28"/>
      <c r="I316" s="28"/>
      <c r="J316" s="28"/>
      <c r="K316" s="28"/>
      <c r="L316" s="28"/>
      <c r="M316" s="28"/>
      <c r="N316" s="28"/>
      <c r="O316" s="28"/>
      <c r="P316" s="28"/>
      <c r="Q316" s="28"/>
    </row>
    <row r="317" spans="1:17" x14ac:dyDescent="0.2">
      <c r="A317" s="28">
        <v>316</v>
      </c>
      <c r="H317" s="28"/>
      <c r="I317" s="28"/>
      <c r="J317" s="28"/>
      <c r="K317" s="28"/>
      <c r="L317" s="28"/>
      <c r="M317" s="28"/>
      <c r="N317" s="28"/>
      <c r="O317" s="28"/>
      <c r="P317" s="28"/>
      <c r="Q317" s="28"/>
    </row>
    <row r="318" spans="1:17" x14ac:dyDescent="0.2">
      <c r="A318" s="28">
        <v>317</v>
      </c>
      <c r="H318" s="28"/>
      <c r="I318" s="28"/>
      <c r="J318" s="28"/>
      <c r="K318" s="28"/>
      <c r="L318" s="28"/>
      <c r="M318" s="28"/>
      <c r="N318" s="28"/>
      <c r="O318" s="28"/>
      <c r="P318" s="28"/>
      <c r="Q318" s="28"/>
    </row>
    <row r="319" spans="1:17" x14ac:dyDescent="0.2">
      <c r="A319" s="28">
        <v>318</v>
      </c>
      <c r="H319" s="28"/>
      <c r="I319" s="28"/>
      <c r="J319" s="28"/>
      <c r="K319" s="28"/>
      <c r="L319" s="28"/>
      <c r="M319" s="28"/>
      <c r="N319" s="28"/>
      <c r="O319" s="28"/>
      <c r="P319" s="28"/>
      <c r="Q319" s="28"/>
    </row>
    <row r="320" spans="1:17" x14ac:dyDescent="0.2">
      <c r="A320" s="28">
        <v>319</v>
      </c>
      <c r="H320" s="28"/>
      <c r="I320" s="28"/>
      <c r="J320" s="28"/>
      <c r="K320" s="28"/>
      <c r="L320" s="28"/>
      <c r="M320" s="28"/>
      <c r="N320" s="28"/>
      <c r="O320" s="28"/>
      <c r="P320" s="28"/>
      <c r="Q320" s="28"/>
    </row>
    <row r="321" spans="1:17" x14ac:dyDescent="0.2">
      <c r="A321" s="28">
        <v>320</v>
      </c>
      <c r="H321" s="28"/>
      <c r="I321" s="28"/>
      <c r="J321" s="28"/>
      <c r="K321" s="28"/>
      <c r="L321" s="28"/>
      <c r="M321" s="28"/>
      <c r="N321" s="28"/>
      <c r="O321" s="28"/>
      <c r="P321" s="28"/>
      <c r="Q321" s="28"/>
    </row>
    <row r="322" spans="1:17" x14ac:dyDescent="0.2">
      <c r="A322" s="28">
        <v>321</v>
      </c>
      <c r="H322" s="28"/>
      <c r="I322" s="28"/>
      <c r="J322" s="28"/>
      <c r="K322" s="28"/>
      <c r="L322" s="28"/>
      <c r="M322" s="28"/>
      <c r="N322" s="28"/>
      <c r="O322" s="28"/>
      <c r="P322" s="28"/>
      <c r="Q322" s="28"/>
    </row>
    <row r="323" spans="1:17" x14ac:dyDescent="0.2">
      <c r="A323" s="28">
        <v>322</v>
      </c>
      <c r="H323" s="28"/>
      <c r="I323" s="28"/>
      <c r="J323" s="28"/>
      <c r="K323" s="28"/>
      <c r="L323" s="28"/>
      <c r="M323" s="28"/>
      <c r="N323" s="28"/>
      <c r="O323" s="28"/>
      <c r="P323" s="28"/>
      <c r="Q323" s="28"/>
    </row>
    <row r="324" spans="1:17" x14ac:dyDescent="0.2">
      <c r="A324" s="28">
        <v>323</v>
      </c>
      <c r="H324" s="28"/>
      <c r="I324" s="28"/>
      <c r="J324" s="28"/>
      <c r="K324" s="28"/>
      <c r="L324" s="28"/>
      <c r="M324" s="28"/>
      <c r="N324" s="28"/>
      <c r="O324" s="28"/>
      <c r="P324" s="28"/>
      <c r="Q324" s="28"/>
    </row>
    <row r="325" spans="1:17" x14ac:dyDescent="0.2">
      <c r="A325" s="28">
        <v>324</v>
      </c>
      <c r="H325" s="28"/>
      <c r="I325" s="28"/>
      <c r="J325" s="28"/>
      <c r="K325" s="28"/>
      <c r="L325" s="28"/>
      <c r="M325" s="28"/>
      <c r="N325" s="28"/>
      <c r="O325" s="28"/>
      <c r="P325" s="28"/>
      <c r="Q325" s="28"/>
    </row>
    <row r="326" spans="1:17" x14ac:dyDescent="0.2">
      <c r="A326" s="28">
        <v>325</v>
      </c>
      <c r="H326" s="28"/>
      <c r="I326" s="28"/>
      <c r="J326" s="28"/>
      <c r="K326" s="28"/>
      <c r="L326" s="28"/>
      <c r="M326" s="28"/>
      <c r="N326" s="28"/>
      <c r="O326" s="28"/>
      <c r="P326" s="28"/>
      <c r="Q326" s="28"/>
    </row>
    <row r="327" spans="1:17" x14ac:dyDescent="0.2">
      <c r="A327" s="28">
        <v>326</v>
      </c>
      <c r="H327" s="28"/>
      <c r="I327" s="28"/>
      <c r="J327" s="28"/>
      <c r="K327" s="28"/>
      <c r="L327" s="28"/>
      <c r="M327" s="28"/>
      <c r="N327" s="28"/>
      <c r="O327" s="28"/>
      <c r="P327" s="28"/>
      <c r="Q327" s="28"/>
    </row>
    <row r="328" spans="1:17" x14ac:dyDescent="0.2">
      <c r="A328" s="28">
        <v>327</v>
      </c>
      <c r="H328" s="28"/>
      <c r="I328" s="28"/>
      <c r="J328" s="28"/>
      <c r="K328" s="28"/>
      <c r="L328" s="28"/>
      <c r="M328" s="28"/>
      <c r="N328" s="28"/>
      <c r="O328" s="28"/>
      <c r="P328" s="28"/>
      <c r="Q328" s="28"/>
    </row>
    <row r="329" spans="1:17" x14ac:dyDescent="0.2">
      <c r="A329" s="28">
        <v>328</v>
      </c>
      <c r="H329" s="28"/>
      <c r="I329" s="28"/>
      <c r="J329" s="28"/>
      <c r="K329" s="28"/>
      <c r="L329" s="28"/>
      <c r="M329" s="28"/>
      <c r="N329" s="28"/>
      <c r="O329" s="28"/>
      <c r="P329" s="28"/>
      <c r="Q329" s="28"/>
    </row>
    <row r="330" spans="1:17" x14ac:dyDescent="0.2">
      <c r="A330" s="28">
        <v>329</v>
      </c>
      <c r="H330" s="28"/>
      <c r="I330" s="28"/>
      <c r="J330" s="28"/>
      <c r="K330" s="28"/>
      <c r="L330" s="28"/>
      <c r="M330" s="28"/>
      <c r="N330" s="28"/>
      <c r="O330" s="28"/>
      <c r="P330" s="28"/>
      <c r="Q330" s="28"/>
    </row>
    <row r="331" spans="1:17" x14ac:dyDescent="0.2">
      <c r="A331" s="28">
        <v>330</v>
      </c>
      <c r="H331" s="28"/>
      <c r="I331" s="28"/>
      <c r="J331" s="28"/>
      <c r="K331" s="28"/>
      <c r="L331" s="28"/>
      <c r="M331" s="28"/>
      <c r="N331" s="28"/>
      <c r="O331" s="28"/>
      <c r="P331" s="28"/>
      <c r="Q331" s="28"/>
    </row>
    <row r="332" spans="1:17" x14ac:dyDescent="0.2">
      <c r="A332" s="28">
        <v>331</v>
      </c>
      <c r="H332" s="28"/>
      <c r="I332" s="28"/>
      <c r="J332" s="28"/>
      <c r="K332" s="28"/>
      <c r="L332" s="28"/>
      <c r="M332" s="28"/>
      <c r="N332" s="28"/>
      <c r="O332" s="28"/>
      <c r="P332" s="28"/>
      <c r="Q332" s="28"/>
    </row>
    <row r="333" spans="1:17" x14ac:dyDescent="0.2">
      <c r="A333" s="28">
        <v>332</v>
      </c>
      <c r="H333" s="28"/>
      <c r="I333" s="28"/>
      <c r="J333" s="28"/>
      <c r="K333" s="28"/>
      <c r="L333" s="28"/>
      <c r="M333" s="28"/>
      <c r="N333" s="28"/>
      <c r="O333" s="28"/>
      <c r="P333" s="28"/>
      <c r="Q333" s="28"/>
    </row>
    <row r="334" spans="1:17" x14ac:dyDescent="0.2">
      <c r="A334" s="28">
        <v>333</v>
      </c>
      <c r="H334" s="28"/>
      <c r="I334" s="28"/>
      <c r="J334" s="28"/>
      <c r="K334" s="28"/>
      <c r="L334" s="28"/>
      <c r="M334" s="28"/>
      <c r="N334" s="28"/>
      <c r="O334" s="28"/>
      <c r="P334" s="28"/>
      <c r="Q334" s="28"/>
    </row>
    <row r="335" spans="1:17" x14ac:dyDescent="0.2">
      <c r="A335" s="28">
        <v>334</v>
      </c>
      <c r="H335" s="28"/>
      <c r="I335" s="28"/>
      <c r="J335" s="28"/>
      <c r="K335" s="28"/>
      <c r="L335" s="28"/>
      <c r="M335" s="28"/>
      <c r="N335" s="28"/>
      <c r="O335" s="28"/>
      <c r="P335" s="28"/>
      <c r="Q335" s="28"/>
    </row>
    <row r="336" spans="1:17" x14ac:dyDescent="0.2">
      <c r="A336" s="28">
        <v>335</v>
      </c>
      <c r="H336" s="28"/>
      <c r="I336" s="28"/>
      <c r="J336" s="28"/>
      <c r="K336" s="28"/>
      <c r="L336" s="28"/>
      <c r="M336" s="28"/>
      <c r="N336" s="28"/>
      <c r="O336" s="28"/>
      <c r="P336" s="28"/>
      <c r="Q336" s="28"/>
    </row>
    <row r="337" spans="1:17" x14ac:dyDescent="0.2">
      <c r="A337" s="28">
        <v>336</v>
      </c>
      <c r="H337" s="28"/>
      <c r="I337" s="28"/>
      <c r="J337" s="28"/>
      <c r="K337" s="28"/>
      <c r="L337" s="28"/>
      <c r="M337" s="28"/>
      <c r="N337" s="28"/>
      <c r="O337" s="28"/>
      <c r="P337" s="28"/>
      <c r="Q337" s="28"/>
    </row>
    <row r="338" spans="1:17" x14ac:dyDescent="0.2">
      <c r="A338" s="28">
        <v>337</v>
      </c>
      <c r="H338" s="28"/>
      <c r="I338" s="28"/>
      <c r="J338" s="28"/>
      <c r="K338" s="28"/>
      <c r="L338" s="28"/>
      <c r="M338" s="28"/>
      <c r="N338" s="28"/>
      <c r="O338" s="28"/>
      <c r="P338" s="28"/>
      <c r="Q338" s="28"/>
    </row>
    <row r="339" spans="1:17" x14ac:dyDescent="0.2">
      <c r="A339" s="28">
        <v>338</v>
      </c>
      <c r="H339" s="28"/>
      <c r="I339" s="28"/>
      <c r="J339" s="28"/>
      <c r="K339" s="28"/>
      <c r="L339" s="28"/>
      <c r="M339" s="28"/>
      <c r="N339" s="28"/>
      <c r="O339" s="28"/>
      <c r="P339" s="28"/>
      <c r="Q339" s="28"/>
    </row>
    <row r="340" spans="1:17" x14ac:dyDescent="0.2">
      <c r="A340" s="28">
        <v>339</v>
      </c>
      <c r="H340" s="28"/>
      <c r="I340" s="28"/>
      <c r="J340" s="28"/>
      <c r="K340" s="28"/>
      <c r="L340" s="28"/>
      <c r="M340" s="28"/>
      <c r="N340" s="28"/>
      <c r="O340" s="28"/>
      <c r="P340" s="28"/>
      <c r="Q340" s="28"/>
    </row>
    <row r="341" spans="1:17" x14ac:dyDescent="0.2">
      <c r="A341" s="28">
        <v>340</v>
      </c>
      <c r="H341" s="28"/>
      <c r="I341" s="28"/>
      <c r="J341" s="28"/>
      <c r="K341" s="28"/>
      <c r="L341" s="28"/>
      <c r="M341" s="28"/>
      <c r="N341" s="28"/>
      <c r="O341" s="28"/>
      <c r="P341" s="28"/>
      <c r="Q341" s="28"/>
    </row>
    <row r="342" spans="1:17" x14ac:dyDescent="0.2">
      <c r="A342" s="28">
        <v>341</v>
      </c>
      <c r="H342" s="28"/>
      <c r="I342" s="28"/>
      <c r="J342" s="28"/>
      <c r="K342" s="28"/>
      <c r="L342" s="28"/>
      <c r="M342" s="28"/>
      <c r="N342" s="28"/>
      <c r="O342" s="28"/>
      <c r="P342" s="28"/>
      <c r="Q342" s="28"/>
    </row>
    <row r="343" spans="1:17" x14ac:dyDescent="0.2">
      <c r="A343" s="28">
        <v>342</v>
      </c>
      <c r="H343" s="28"/>
      <c r="I343" s="28"/>
      <c r="J343" s="28"/>
      <c r="K343" s="28"/>
      <c r="L343" s="28"/>
      <c r="M343" s="28"/>
      <c r="N343" s="28"/>
      <c r="O343" s="28"/>
      <c r="P343" s="28"/>
      <c r="Q343" s="28"/>
    </row>
    <row r="344" spans="1:17" x14ac:dyDescent="0.2">
      <c r="A344" s="28">
        <v>343</v>
      </c>
      <c r="H344" s="28"/>
      <c r="I344" s="28"/>
      <c r="J344" s="28"/>
      <c r="K344" s="28"/>
      <c r="L344" s="28"/>
      <c r="M344" s="28"/>
      <c r="N344" s="28"/>
      <c r="O344" s="28"/>
      <c r="P344" s="28"/>
      <c r="Q344" s="28"/>
    </row>
    <row r="345" spans="1:17" x14ac:dyDescent="0.2">
      <c r="A345" s="28">
        <v>344</v>
      </c>
      <c r="H345" s="28"/>
      <c r="I345" s="28"/>
      <c r="J345" s="28"/>
      <c r="K345" s="28"/>
      <c r="L345" s="28"/>
      <c r="M345" s="28"/>
      <c r="N345" s="28"/>
      <c r="O345" s="28"/>
      <c r="P345" s="28"/>
      <c r="Q345" s="28"/>
    </row>
    <row r="346" spans="1:17" x14ac:dyDescent="0.2">
      <c r="A346" s="28">
        <v>345</v>
      </c>
      <c r="H346" s="28"/>
      <c r="I346" s="28"/>
      <c r="J346" s="28"/>
      <c r="K346" s="28"/>
      <c r="L346" s="28"/>
      <c r="M346" s="28"/>
      <c r="N346" s="28"/>
      <c r="O346" s="28"/>
      <c r="P346" s="28"/>
      <c r="Q346" s="28"/>
    </row>
    <row r="347" spans="1:17" x14ac:dyDescent="0.2">
      <c r="A347" s="28">
        <v>346</v>
      </c>
      <c r="H347" s="28"/>
      <c r="I347" s="28"/>
      <c r="J347" s="28"/>
      <c r="K347" s="28"/>
      <c r="L347" s="28"/>
      <c r="M347" s="28"/>
      <c r="N347" s="28"/>
      <c r="O347" s="28"/>
      <c r="P347" s="28"/>
      <c r="Q347" s="28"/>
    </row>
    <row r="348" spans="1:17" x14ac:dyDescent="0.2">
      <c r="A348" s="28">
        <v>347</v>
      </c>
      <c r="H348" s="28"/>
      <c r="I348" s="28"/>
      <c r="J348" s="28"/>
      <c r="K348" s="28"/>
      <c r="L348" s="28"/>
      <c r="M348" s="28"/>
      <c r="N348" s="28"/>
      <c r="O348" s="28"/>
      <c r="P348" s="28"/>
      <c r="Q348" s="28"/>
    </row>
    <row r="349" spans="1:17" x14ac:dyDescent="0.2">
      <c r="A349" s="28">
        <v>348</v>
      </c>
      <c r="H349" s="28"/>
      <c r="I349" s="28"/>
      <c r="J349" s="28"/>
      <c r="K349" s="28"/>
      <c r="L349" s="28"/>
      <c r="M349" s="28"/>
      <c r="N349" s="28"/>
      <c r="O349" s="28"/>
      <c r="P349" s="28"/>
      <c r="Q349" s="28"/>
    </row>
    <row r="350" spans="1:17" x14ac:dyDescent="0.2">
      <c r="A350" s="28">
        <v>349</v>
      </c>
      <c r="H350" s="28"/>
      <c r="I350" s="28"/>
      <c r="J350" s="28"/>
      <c r="K350" s="28"/>
      <c r="L350" s="28"/>
      <c r="M350" s="28"/>
      <c r="N350" s="28"/>
      <c r="O350" s="28"/>
      <c r="P350" s="28"/>
      <c r="Q350" s="28"/>
    </row>
    <row r="351" spans="1:17" x14ac:dyDescent="0.2">
      <c r="A351" s="28">
        <v>350</v>
      </c>
      <c r="H351" s="28"/>
      <c r="I351" s="28"/>
      <c r="J351" s="28"/>
      <c r="K351" s="28"/>
      <c r="L351" s="28"/>
      <c r="M351" s="28"/>
      <c r="N351" s="28"/>
      <c r="O351" s="28"/>
      <c r="P351" s="28"/>
      <c r="Q351" s="28"/>
    </row>
    <row r="352" spans="1:17" x14ac:dyDescent="0.2">
      <c r="A352" s="28">
        <v>351</v>
      </c>
      <c r="H352" s="28"/>
      <c r="I352" s="28"/>
      <c r="J352" s="28"/>
      <c r="K352" s="28"/>
      <c r="L352" s="28"/>
      <c r="M352" s="28"/>
      <c r="N352" s="28"/>
      <c r="O352" s="28"/>
      <c r="P352" s="28"/>
      <c r="Q352" s="28"/>
    </row>
    <row r="353" spans="1:17" x14ac:dyDescent="0.2">
      <c r="A353" s="28">
        <v>352</v>
      </c>
      <c r="H353" s="28"/>
      <c r="I353" s="28"/>
      <c r="J353" s="28"/>
      <c r="K353" s="28"/>
      <c r="L353" s="28"/>
      <c r="M353" s="28"/>
      <c r="N353" s="28"/>
      <c r="O353" s="28"/>
      <c r="P353" s="28"/>
      <c r="Q353" s="28"/>
    </row>
    <row r="354" spans="1:17" x14ac:dyDescent="0.2">
      <c r="A354" s="28">
        <v>353</v>
      </c>
      <c r="H354" s="28"/>
      <c r="I354" s="28"/>
      <c r="J354" s="28"/>
      <c r="K354" s="28"/>
      <c r="L354" s="28"/>
      <c r="M354" s="28"/>
      <c r="N354" s="28"/>
      <c r="O354" s="28"/>
      <c r="P354" s="28"/>
      <c r="Q354" s="28"/>
    </row>
    <row r="355" spans="1:17" x14ac:dyDescent="0.2">
      <c r="A355" s="28">
        <v>354</v>
      </c>
      <c r="H355" s="28"/>
      <c r="I355" s="28"/>
      <c r="J355" s="28"/>
      <c r="K355" s="28"/>
      <c r="L355" s="28"/>
      <c r="M355" s="28"/>
      <c r="N355" s="28"/>
      <c r="O355" s="28"/>
      <c r="P355" s="28"/>
      <c r="Q355" s="28"/>
    </row>
    <row r="356" spans="1:17" x14ac:dyDescent="0.2">
      <c r="A356" s="28">
        <v>355</v>
      </c>
      <c r="H356" s="28"/>
      <c r="I356" s="28"/>
      <c r="J356" s="28"/>
      <c r="K356" s="28"/>
      <c r="L356" s="28"/>
      <c r="M356" s="28"/>
      <c r="N356" s="28"/>
      <c r="O356" s="28"/>
      <c r="P356" s="28"/>
      <c r="Q356" s="28"/>
    </row>
    <row r="357" spans="1:17" x14ac:dyDescent="0.2">
      <c r="A357" s="28">
        <v>356</v>
      </c>
      <c r="H357" s="28"/>
      <c r="I357" s="28"/>
      <c r="J357" s="28"/>
      <c r="K357" s="28"/>
      <c r="L357" s="28"/>
      <c r="M357" s="28"/>
      <c r="N357" s="28"/>
      <c r="O357" s="28"/>
      <c r="P357" s="28"/>
      <c r="Q357" s="28"/>
    </row>
    <row r="358" spans="1:17" x14ac:dyDescent="0.2">
      <c r="A358" s="28">
        <v>357</v>
      </c>
      <c r="H358" s="28"/>
      <c r="I358" s="28"/>
      <c r="J358" s="28"/>
      <c r="K358" s="28"/>
      <c r="L358" s="28"/>
      <c r="M358" s="28"/>
      <c r="N358" s="28"/>
      <c r="O358" s="28"/>
      <c r="P358" s="28"/>
      <c r="Q358" s="28"/>
    </row>
    <row r="359" spans="1:17" x14ac:dyDescent="0.2">
      <c r="A359" s="28">
        <v>358</v>
      </c>
      <c r="H359" s="28"/>
      <c r="I359" s="28"/>
      <c r="J359" s="28"/>
      <c r="K359" s="28"/>
      <c r="L359" s="28"/>
      <c r="M359" s="28"/>
      <c r="N359" s="28"/>
      <c r="O359" s="28"/>
      <c r="P359" s="28"/>
      <c r="Q359" s="28"/>
    </row>
    <row r="360" spans="1:17" x14ac:dyDescent="0.2">
      <c r="A360" s="28">
        <v>359</v>
      </c>
      <c r="H360" s="28"/>
      <c r="I360" s="28"/>
      <c r="J360" s="28"/>
      <c r="K360" s="28"/>
      <c r="L360" s="28"/>
      <c r="M360" s="28"/>
      <c r="N360" s="28"/>
      <c r="O360" s="28"/>
      <c r="P360" s="28"/>
      <c r="Q360" s="28"/>
    </row>
    <row r="361" spans="1:17" x14ac:dyDescent="0.2">
      <c r="A361" s="28">
        <v>360</v>
      </c>
      <c r="H361" s="28"/>
      <c r="I361" s="28"/>
      <c r="J361" s="28"/>
      <c r="K361" s="28"/>
      <c r="L361" s="28"/>
      <c r="M361" s="28"/>
      <c r="N361" s="28"/>
      <c r="O361" s="28"/>
      <c r="P361" s="28"/>
      <c r="Q361" s="28"/>
    </row>
    <row r="362" spans="1:17" x14ac:dyDescent="0.2">
      <c r="A362" s="28">
        <v>361</v>
      </c>
      <c r="H362" s="28"/>
      <c r="I362" s="28"/>
      <c r="J362" s="28"/>
      <c r="K362" s="28"/>
      <c r="L362" s="28"/>
      <c r="M362" s="28"/>
      <c r="N362" s="28"/>
      <c r="O362" s="28"/>
      <c r="P362" s="28"/>
      <c r="Q362" s="28"/>
    </row>
    <row r="363" spans="1:17" x14ac:dyDescent="0.2">
      <c r="A363" s="28">
        <v>362</v>
      </c>
      <c r="H363" s="28"/>
      <c r="I363" s="28"/>
      <c r="J363" s="28"/>
      <c r="K363" s="28"/>
      <c r="L363" s="28"/>
      <c r="M363" s="28"/>
      <c r="N363" s="28"/>
      <c r="O363" s="28"/>
      <c r="P363" s="28"/>
      <c r="Q363" s="28"/>
    </row>
    <row r="364" spans="1:17" x14ac:dyDescent="0.2">
      <c r="A364" s="28">
        <v>363</v>
      </c>
      <c r="H364" s="28"/>
      <c r="I364" s="28"/>
      <c r="J364" s="28"/>
      <c r="K364" s="28"/>
      <c r="L364" s="28"/>
      <c r="M364" s="28"/>
      <c r="N364" s="28"/>
      <c r="O364" s="28"/>
      <c r="P364" s="28"/>
      <c r="Q364" s="28"/>
    </row>
    <row r="365" spans="1:17" x14ac:dyDescent="0.2">
      <c r="A365" s="28">
        <v>364</v>
      </c>
      <c r="H365" s="28"/>
      <c r="I365" s="28"/>
      <c r="J365" s="28"/>
      <c r="K365" s="28"/>
      <c r="L365" s="28"/>
      <c r="M365" s="28"/>
      <c r="N365" s="28"/>
      <c r="O365" s="28"/>
      <c r="P365" s="28"/>
      <c r="Q365" s="28"/>
    </row>
    <row r="366" spans="1:17" x14ac:dyDescent="0.2">
      <c r="A366" s="28">
        <v>365</v>
      </c>
      <c r="H366" s="28"/>
      <c r="I366" s="28"/>
      <c r="J366" s="28"/>
      <c r="K366" s="28"/>
      <c r="L366" s="28"/>
      <c r="M366" s="28"/>
      <c r="N366" s="28"/>
      <c r="O366" s="28"/>
      <c r="P366" s="28"/>
      <c r="Q366" s="28"/>
    </row>
    <row r="367" spans="1:17" x14ac:dyDescent="0.2">
      <c r="A367" s="28">
        <v>366</v>
      </c>
      <c r="H367" s="28"/>
      <c r="I367" s="28"/>
      <c r="J367" s="28"/>
      <c r="K367" s="28"/>
      <c r="L367" s="28"/>
      <c r="M367" s="28"/>
      <c r="N367" s="28"/>
      <c r="O367" s="28"/>
      <c r="P367" s="28"/>
      <c r="Q367" s="28"/>
    </row>
    <row r="368" spans="1:17" x14ac:dyDescent="0.2">
      <c r="A368" s="28">
        <v>367</v>
      </c>
      <c r="H368" s="28"/>
      <c r="I368" s="28"/>
      <c r="J368" s="28"/>
      <c r="K368" s="28"/>
      <c r="L368" s="28"/>
      <c r="M368" s="28"/>
      <c r="N368" s="28"/>
      <c r="O368" s="28"/>
      <c r="P368" s="28"/>
      <c r="Q368" s="28"/>
    </row>
    <row r="369" spans="1:17" x14ac:dyDescent="0.2">
      <c r="A369" s="28">
        <v>368</v>
      </c>
      <c r="H369" s="28"/>
      <c r="I369" s="28"/>
      <c r="J369" s="28"/>
      <c r="K369" s="28"/>
      <c r="L369" s="28"/>
      <c r="M369" s="28"/>
      <c r="N369" s="28"/>
      <c r="O369" s="28"/>
      <c r="P369" s="28"/>
      <c r="Q369" s="28"/>
    </row>
    <row r="370" spans="1:17" x14ac:dyDescent="0.2">
      <c r="A370" s="28">
        <v>369</v>
      </c>
      <c r="H370" s="28"/>
      <c r="I370" s="28"/>
      <c r="J370" s="28"/>
      <c r="K370" s="28"/>
      <c r="L370" s="28"/>
      <c r="M370" s="28"/>
      <c r="N370" s="28"/>
      <c r="O370" s="28"/>
      <c r="P370" s="28"/>
      <c r="Q370" s="28"/>
    </row>
    <row r="371" spans="1:17" x14ac:dyDescent="0.2">
      <c r="A371" s="28">
        <v>370</v>
      </c>
      <c r="H371" s="28"/>
      <c r="I371" s="28"/>
      <c r="J371" s="28"/>
      <c r="K371" s="28"/>
      <c r="L371" s="28"/>
      <c r="M371" s="28"/>
      <c r="N371" s="28"/>
      <c r="O371" s="28"/>
      <c r="P371" s="28"/>
      <c r="Q371" s="28"/>
    </row>
    <row r="372" spans="1:17" x14ac:dyDescent="0.2">
      <c r="A372" s="28">
        <v>371</v>
      </c>
      <c r="H372" s="28"/>
      <c r="I372" s="28"/>
      <c r="J372" s="28"/>
      <c r="K372" s="28"/>
      <c r="L372" s="28"/>
      <c r="M372" s="28"/>
      <c r="N372" s="28"/>
      <c r="O372" s="28"/>
      <c r="P372" s="28"/>
      <c r="Q372" s="28"/>
    </row>
    <row r="373" spans="1:17" x14ac:dyDescent="0.2">
      <c r="A373" s="28">
        <v>372</v>
      </c>
      <c r="H373" s="28"/>
      <c r="I373" s="28"/>
      <c r="J373" s="28"/>
      <c r="K373" s="28"/>
      <c r="L373" s="28"/>
      <c r="M373" s="28"/>
      <c r="N373" s="28"/>
      <c r="O373" s="28"/>
      <c r="P373" s="28"/>
      <c r="Q373" s="28"/>
    </row>
    <row r="374" spans="1:17" x14ac:dyDescent="0.2">
      <c r="A374" s="28">
        <v>373</v>
      </c>
      <c r="H374" s="28"/>
      <c r="I374" s="28"/>
      <c r="J374" s="28"/>
      <c r="K374" s="28"/>
      <c r="L374" s="28"/>
      <c r="M374" s="28"/>
      <c r="N374" s="28"/>
      <c r="O374" s="28"/>
      <c r="P374" s="28"/>
      <c r="Q374" s="28"/>
    </row>
    <row r="375" spans="1:17" x14ac:dyDescent="0.2">
      <c r="A375" s="28">
        <v>374</v>
      </c>
      <c r="H375" s="28"/>
      <c r="I375" s="28"/>
      <c r="J375" s="28"/>
      <c r="K375" s="28"/>
      <c r="L375" s="28"/>
      <c r="M375" s="28"/>
      <c r="N375" s="28"/>
      <c r="O375" s="28"/>
      <c r="P375" s="28"/>
      <c r="Q375" s="28"/>
    </row>
    <row r="376" spans="1:17" x14ac:dyDescent="0.2">
      <c r="A376" s="28">
        <v>375</v>
      </c>
      <c r="H376" s="28"/>
      <c r="I376" s="28"/>
      <c r="J376" s="28"/>
      <c r="K376" s="28"/>
      <c r="L376" s="28"/>
      <c r="M376" s="28"/>
      <c r="N376" s="28"/>
      <c r="O376" s="28"/>
      <c r="P376" s="28"/>
      <c r="Q376" s="28"/>
    </row>
    <row r="377" spans="1:17" x14ac:dyDescent="0.2">
      <c r="A377" s="28">
        <v>376</v>
      </c>
      <c r="H377" s="28"/>
      <c r="I377" s="28"/>
      <c r="J377" s="28"/>
      <c r="K377" s="28"/>
      <c r="L377" s="28"/>
      <c r="M377" s="28"/>
      <c r="N377" s="28"/>
      <c r="O377" s="28"/>
      <c r="P377" s="28"/>
      <c r="Q377" s="28"/>
    </row>
    <row r="378" spans="1:17" x14ac:dyDescent="0.2">
      <c r="A378" s="28">
        <v>377</v>
      </c>
      <c r="H378" s="28"/>
      <c r="I378" s="28"/>
      <c r="J378" s="28"/>
      <c r="K378" s="28"/>
      <c r="L378" s="28"/>
      <c r="M378" s="28"/>
      <c r="N378" s="28"/>
      <c r="O378" s="28"/>
      <c r="P378" s="28"/>
      <c r="Q378" s="28"/>
    </row>
    <row r="379" spans="1:17" x14ac:dyDescent="0.2">
      <c r="A379" s="28">
        <v>378</v>
      </c>
      <c r="H379" s="28"/>
      <c r="I379" s="28"/>
      <c r="J379" s="28"/>
      <c r="K379" s="28"/>
      <c r="L379" s="28"/>
      <c r="M379" s="28"/>
      <c r="N379" s="28"/>
      <c r="O379" s="28"/>
      <c r="P379" s="28"/>
      <c r="Q379" s="28"/>
    </row>
    <row r="380" spans="1:17" x14ac:dyDescent="0.2">
      <c r="A380" s="28">
        <v>379</v>
      </c>
      <c r="H380" s="28"/>
      <c r="I380" s="28"/>
      <c r="J380" s="28"/>
      <c r="K380" s="28"/>
      <c r="L380" s="28"/>
      <c r="M380" s="28"/>
      <c r="N380" s="28"/>
      <c r="O380" s="28"/>
      <c r="P380" s="28"/>
      <c r="Q380" s="28"/>
    </row>
    <row r="381" spans="1:17" x14ac:dyDescent="0.2">
      <c r="A381" s="28">
        <v>380</v>
      </c>
      <c r="H381" s="28"/>
      <c r="I381" s="28"/>
      <c r="J381" s="28"/>
      <c r="K381" s="28"/>
      <c r="L381" s="28"/>
      <c r="M381" s="28"/>
      <c r="N381" s="28"/>
      <c r="O381" s="28"/>
      <c r="P381" s="28"/>
      <c r="Q381" s="28"/>
    </row>
    <row r="382" spans="1:17" x14ac:dyDescent="0.2">
      <c r="A382" s="28">
        <v>381</v>
      </c>
      <c r="H382" s="28"/>
      <c r="I382" s="28"/>
      <c r="J382" s="28"/>
      <c r="K382" s="28"/>
      <c r="L382" s="28"/>
      <c r="M382" s="28"/>
      <c r="N382" s="28"/>
      <c r="O382" s="28"/>
      <c r="P382" s="28"/>
      <c r="Q382" s="28"/>
    </row>
    <row r="383" spans="1:17" x14ac:dyDescent="0.2">
      <c r="A383" s="28">
        <v>382</v>
      </c>
      <c r="H383" s="28"/>
      <c r="I383" s="28"/>
      <c r="J383" s="28"/>
      <c r="K383" s="28"/>
      <c r="L383" s="28"/>
      <c r="M383" s="28"/>
      <c r="N383" s="28"/>
      <c r="O383" s="28"/>
      <c r="P383" s="28"/>
      <c r="Q383" s="28"/>
    </row>
    <row r="384" spans="1:17" x14ac:dyDescent="0.2">
      <c r="A384" s="28">
        <v>383</v>
      </c>
      <c r="H384" s="28"/>
      <c r="I384" s="28"/>
      <c r="J384" s="28"/>
      <c r="K384" s="28"/>
      <c r="L384" s="28"/>
      <c r="M384" s="28"/>
      <c r="N384" s="28"/>
      <c r="O384" s="28"/>
      <c r="P384" s="28"/>
      <c r="Q384" s="28"/>
    </row>
    <row r="385" spans="1:17" x14ac:dyDescent="0.2">
      <c r="A385" s="28">
        <v>384</v>
      </c>
      <c r="H385" s="28"/>
      <c r="I385" s="28"/>
      <c r="J385" s="28"/>
      <c r="K385" s="28"/>
      <c r="L385" s="28"/>
      <c r="M385" s="28"/>
      <c r="N385" s="28"/>
      <c r="O385" s="28"/>
      <c r="P385" s="28"/>
      <c r="Q385" s="28"/>
    </row>
    <row r="386" spans="1:17" x14ac:dyDescent="0.2">
      <c r="A386" s="28">
        <v>385</v>
      </c>
      <c r="H386" s="28"/>
      <c r="I386" s="28"/>
      <c r="J386" s="28"/>
      <c r="K386" s="28"/>
      <c r="L386" s="28"/>
      <c r="M386" s="28"/>
      <c r="N386" s="28"/>
      <c r="O386" s="28"/>
      <c r="P386" s="28"/>
      <c r="Q386" s="28"/>
    </row>
    <row r="387" spans="1:17" x14ac:dyDescent="0.2">
      <c r="A387" s="28">
        <v>386</v>
      </c>
      <c r="H387" s="28"/>
      <c r="I387" s="28"/>
      <c r="J387" s="28"/>
      <c r="K387" s="28"/>
      <c r="L387" s="28"/>
      <c r="M387" s="28"/>
      <c r="N387" s="28"/>
      <c r="O387" s="28"/>
      <c r="P387" s="28"/>
      <c r="Q387" s="28"/>
    </row>
    <row r="388" spans="1:17" x14ac:dyDescent="0.2">
      <c r="A388" s="28">
        <v>387</v>
      </c>
      <c r="H388" s="28"/>
      <c r="I388" s="28"/>
      <c r="J388" s="28"/>
      <c r="K388" s="28"/>
      <c r="L388" s="28"/>
      <c r="M388" s="28"/>
      <c r="N388" s="28"/>
      <c r="O388" s="28"/>
      <c r="P388" s="28"/>
      <c r="Q388" s="28"/>
    </row>
    <row r="389" spans="1:17" x14ac:dyDescent="0.2">
      <c r="A389" s="28">
        <v>388</v>
      </c>
      <c r="H389" s="28"/>
      <c r="I389" s="28"/>
      <c r="J389" s="28"/>
      <c r="K389" s="28"/>
      <c r="L389" s="28"/>
      <c r="M389" s="28"/>
      <c r="N389" s="28"/>
      <c r="O389" s="28"/>
      <c r="P389" s="28"/>
      <c r="Q389" s="28"/>
    </row>
    <row r="390" spans="1:17" x14ac:dyDescent="0.2">
      <c r="A390" s="28">
        <v>389</v>
      </c>
      <c r="H390" s="28"/>
      <c r="I390" s="28"/>
      <c r="J390" s="28"/>
      <c r="K390" s="28"/>
      <c r="L390" s="28"/>
      <c r="M390" s="28"/>
      <c r="N390" s="28"/>
      <c r="O390" s="28"/>
      <c r="P390" s="28"/>
      <c r="Q390" s="28"/>
    </row>
    <row r="391" spans="1:17" x14ac:dyDescent="0.2">
      <c r="A391" s="28">
        <v>390</v>
      </c>
      <c r="H391" s="28"/>
      <c r="I391" s="28"/>
      <c r="J391" s="28"/>
      <c r="K391" s="28"/>
      <c r="L391" s="28"/>
      <c r="M391" s="28"/>
      <c r="N391" s="28"/>
      <c r="O391" s="28"/>
      <c r="P391" s="28"/>
      <c r="Q391" s="28"/>
    </row>
    <row r="392" spans="1:17" x14ac:dyDescent="0.2">
      <c r="A392" s="28">
        <v>391</v>
      </c>
      <c r="H392" s="28"/>
      <c r="I392" s="28"/>
      <c r="J392" s="28"/>
      <c r="K392" s="28"/>
      <c r="L392" s="28"/>
      <c r="M392" s="28"/>
      <c r="N392" s="28"/>
      <c r="O392" s="28"/>
      <c r="P392" s="28"/>
      <c r="Q392" s="28"/>
    </row>
    <row r="393" spans="1:17" x14ac:dyDescent="0.2">
      <c r="A393" s="28">
        <v>392</v>
      </c>
      <c r="H393" s="28"/>
      <c r="I393" s="28"/>
      <c r="J393" s="28"/>
      <c r="K393" s="28"/>
      <c r="L393" s="28"/>
      <c r="M393" s="28"/>
      <c r="N393" s="28"/>
      <c r="O393" s="28"/>
      <c r="P393" s="28"/>
      <c r="Q393" s="28"/>
    </row>
    <row r="394" spans="1:17" x14ac:dyDescent="0.2">
      <c r="A394" s="28">
        <v>393</v>
      </c>
      <c r="H394" s="28"/>
      <c r="I394" s="28"/>
      <c r="J394" s="28"/>
      <c r="K394" s="28"/>
      <c r="L394" s="28"/>
      <c r="M394" s="28"/>
      <c r="N394" s="28"/>
      <c r="O394" s="28"/>
      <c r="P394" s="28"/>
      <c r="Q394" s="28"/>
    </row>
    <row r="395" spans="1:17" x14ac:dyDescent="0.2">
      <c r="A395" s="28">
        <v>394</v>
      </c>
      <c r="H395" s="28"/>
      <c r="I395" s="28"/>
      <c r="J395" s="28"/>
      <c r="K395" s="28"/>
      <c r="L395" s="28"/>
      <c r="M395" s="28"/>
      <c r="N395" s="28"/>
      <c r="O395" s="28"/>
      <c r="P395" s="28"/>
      <c r="Q395" s="28"/>
    </row>
    <row r="396" spans="1:17" x14ac:dyDescent="0.2">
      <c r="A396" s="28">
        <v>395</v>
      </c>
      <c r="H396" s="28"/>
      <c r="I396" s="28"/>
      <c r="J396" s="28"/>
      <c r="K396" s="28"/>
      <c r="L396" s="28"/>
      <c r="M396" s="28"/>
      <c r="N396" s="28"/>
      <c r="O396" s="28"/>
      <c r="P396" s="28"/>
      <c r="Q396" s="28"/>
    </row>
    <row r="397" spans="1:17" x14ac:dyDescent="0.2">
      <c r="A397" s="28">
        <v>396</v>
      </c>
      <c r="H397" s="28"/>
      <c r="I397" s="28"/>
      <c r="J397" s="28"/>
      <c r="K397" s="28"/>
      <c r="L397" s="28"/>
      <c r="M397" s="28"/>
      <c r="N397" s="28"/>
      <c r="O397" s="28"/>
      <c r="P397" s="28"/>
      <c r="Q397" s="28"/>
    </row>
    <row r="398" spans="1:17" x14ac:dyDescent="0.2">
      <c r="A398" s="28">
        <v>397</v>
      </c>
      <c r="H398" s="28"/>
      <c r="I398" s="28"/>
      <c r="J398" s="28"/>
      <c r="K398" s="28"/>
      <c r="L398" s="28"/>
      <c r="M398" s="28"/>
      <c r="N398" s="28"/>
      <c r="O398" s="28"/>
      <c r="P398" s="28"/>
      <c r="Q398" s="28"/>
    </row>
    <row r="399" spans="1:17" x14ac:dyDescent="0.2">
      <c r="A399" s="28">
        <v>398</v>
      </c>
      <c r="H399" s="28"/>
      <c r="I399" s="28"/>
      <c r="J399" s="28"/>
      <c r="K399" s="28"/>
      <c r="L399" s="28"/>
      <c r="M399" s="28"/>
      <c r="N399" s="28"/>
      <c r="O399" s="28"/>
      <c r="P399" s="28"/>
      <c r="Q399" s="28"/>
    </row>
    <row r="400" spans="1:17" x14ac:dyDescent="0.2">
      <c r="A400" s="28">
        <v>399</v>
      </c>
      <c r="H400" s="28"/>
      <c r="I400" s="28"/>
      <c r="J400" s="28"/>
      <c r="K400" s="28"/>
      <c r="L400" s="28"/>
      <c r="M400" s="28"/>
      <c r="N400" s="28"/>
      <c r="O400" s="28"/>
      <c r="P400" s="28"/>
      <c r="Q400" s="28"/>
    </row>
    <row r="401" spans="1:17" x14ac:dyDescent="0.2">
      <c r="A401" s="28">
        <v>400</v>
      </c>
      <c r="H401" s="28"/>
      <c r="I401" s="28"/>
      <c r="J401" s="28"/>
      <c r="K401" s="28"/>
      <c r="L401" s="28"/>
      <c r="M401" s="28"/>
      <c r="N401" s="28"/>
      <c r="O401" s="28"/>
      <c r="P401" s="28"/>
      <c r="Q401" s="28"/>
    </row>
    <row r="402" spans="1:17" x14ac:dyDescent="0.2">
      <c r="A402" s="28">
        <v>401</v>
      </c>
      <c r="H402" s="28"/>
      <c r="I402" s="28"/>
      <c r="J402" s="28"/>
      <c r="K402" s="28"/>
      <c r="L402" s="28"/>
      <c r="M402" s="28"/>
      <c r="N402" s="28"/>
      <c r="O402" s="28"/>
      <c r="P402" s="28"/>
      <c r="Q402" s="28"/>
    </row>
    <row r="403" spans="1:17" x14ac:dyDescent="0.2">
      <c r="A403" s="28">
        <v>402</v>
      </c>
      <c r="H403" s="28"/>
      <c r="I403" s="28"/>
      <c r="J403" s="28"/>
      <c r="K403" s="28"/>
      <c r="L403" s="28"/>
      <c r="M403" s="28"/>
      <c r="N403" s="28"/>
      <c r="O403" s="28"/>
      <c r="P403" s="28"/>
      <c r="Q403" s="28"/>
    </row>
    <row r="404" spans="1:17" x14ac:dyDescent="0.2">
      <c r="A404" s="28">
        <v>403</v>
      </c>
      <c r="H404" s="28"/>
      <c r="I404" s="28"/>
      <c r="J404" s="28"/>
      <c r="K404" s="28"/>
      <c r="L404" s="28"/>
      <c r="M404" s="28"/>
      <c r="N404" s="28"/>
      <c r="O404" s="28"/>
      <c r="P404" s="28"/>
      <c r="Q404" s="28"/>
    </row>
    <row r="405" spans="1:17" x14ac:dyDescent="0.2">
      <c r="A405" s="28">
        <v>404</v>
      </c>
      <c r="H405" s="28"/>
      <c r="I405" s="28"/>
      <c r="J405" s="28"/>
      <c r="K405" s="28"/>
      <c r="L405" s="28"/>
      <c r="M405" s="28"/>
      <c r="N405" s="28"/>
      <c r="O405" s="28"/>
      <c r="P405" s="28"/>
      <c r="Q405" s="28"/>
    </row>
    <row r="406" spans="1:17" x14ac:dyDescent="0.2">
      <c r="A406" s="28">
        <v>405</v>
      </c>
      <c r="H406" s="28"/>
      <c r="I406" s="28"/>
      <c r="J406" s="28"/>
      <c r="K406" s="28"/>
      <c r="L406" s="28"/>
      <c r="M406" s="28"/>
      <c r="N406" s="28"/>
      <c r="O406" s="28"/>
      <c r="P406" s="28"/>
      <c r="Q406" s="28"/>
    </row>
    <row r="407" spans="1:17" x14ac:dyDescent="0.2">
      <c r="A407" s="28">
        <v>406</v>
      </c>
      <c r="H407" s="28"/>
      <c r="I407" s="28"/>
      <c r="J407" s="28"/>
      <c r="K407" s="28"/>
      <c r="L407" s="28"/>
      <c r="M407" s="28"/>
      <c r="N407" s="28"/>
      <c r="O407" s="28"/>
      <c r="P407" s="28"/>
      <c r="Q407" s="28"/>
    </row>
    <row r="408" spans="1:17" x14ac:dyDescent="0.2">
      <c r="A408" s="28">
        <v>407</v>
      </c>
      <c r="H408" s="28"/>
      <c r="I408" s="28"/>
      <c r="J408" s="28"/>
      <c r="K408" s="28"/>
      <c r="L408" s="28"/>
      <c r="M408" s="28"/>
      <c r="N408" s="28"/>
      <c r="O408" s="28"/>
      <c r="P408" s="28"/>
      <c r="Q408" s="28"/>
    </row>
    <row r="409" spans="1:17" x14ac:dyDescent="0.2">
      <c r="A409" s="28">
        <v>408</v>
      </c>
      <c r="H409" s="28"/>
      <c r="I409" s="28"/>
      <c r="J409" s="28"/>
      <c r="K409" s="28"/>
      <c r="L409" s="28"/>
      <c r="M409" s="28"/>
      <c r="N409" s="28"/>
      <c r="O409" s="28"/>
      <c r="P409" s="28"/>
      <c r="Q409" s="28"/>
    </row>
    <row r="410" spans="1:17" x14ac:dyDescent="0.2">
      <c r="A410" s="28">
        <v>409</v>
      </c>
      <c r="H410" s="28"/>
      <c r="I410" s="28"/>
      <c r="J410" s="28"/>
      <c r="K410" s="28"/>
      <c r="L410" s="28"/>
      <c r="M410" s="28"/>
      <c r="N410" s="28"/>
      <c r="O410" s="28"/>
      <c r="P410" s="28"/>
      <c r="Q410" s="28"/>
    </row>
    <row r="411" spans="1:17" x14ac:dyDescent="0.2">
      <c r="A411" s="28">
        <v>410</v>
      </c>
      <c r="H411" s="28"/>
      <c r="I411" s="28"/>
      <c r="J411" s="28"/>
      <c r="K411" s="28"/>
      <c r="L411" s="28"/>
      <c r="M411" s="28"/>
      <c r="N411" s="28"/>
      <c r="O411" s="28"/>
      <c r="P411" s="28"/>
      <c r="Q411" s="28"/>
    </row>
    <row r="412" spans="1:17" x14ac:dyDescent="0.2">
      <c r="A412" s="28">
        <v>411</v>
      </c>
      <c r="H412" s="28"/>
      <c r="I412" s="28"/>
      <c r="J412" s="28"/>
      <c r="K412" s="28"/>
      <c r="L412" s="28"/>
      <c r="M412" s="28"/>
      <c r="N412" s="28"/>
      <c r="O412" s="28"/>
      <c r="P412" s="28"/>
      <c r="Q412" s="28"/>
    </row>
    <row r="413" spans="1:17" x14ac:dyDescent="0.2">
      <c r="A413" s="28">
        <v>412</v>
      </c>
      <c r="H413" s="28"/>
      <c r="I413" s="28"/>
      <c r="J413" s="28"/>
      <c r="K413" s="28"/>
      <c r="L413" s="28"/>
      <c r="M413" s="28"/>
      <c r="N413" s="28"/>
      <c r="O413" s="28"/>
      <c r="P413" s="28"/>
      <c r="Q413" s="28"/>
    </row>
    <row r="414" spans="1:17" x14ac:dyDescent="0.2">
      <c r="A414" s="28">
        <v>413</v>
      </c>
      <c r="H414" s="28"/>
      <c r="I414" s="28"/>
      <c r="J414" s="28"/>
      <c r="K414" s="28"/>
      <c r="L414" s="28"/>
      <c r="M414" s="28"/>
      <c r="N414" s="28"/>
      <c r="O414" s="28"/>
      <c r="P414" s="28"/>
      <c r="Q414" s="28"/>
    </row>
    <row r="415" spans="1:17" x14ac:dyDescent="0.2">
      <c r="A415" s="28">
        <v>414</v>
      </c>
      <c r="H415" s="28"/>
      <c r="I415" s="28"/>
      <c r="J415" s="28"/>
      <c r="K415" s="28"/>
      <c r="L415" s="28"/>
      <c r="M415" s="28"/>
      <c r="N415" s="28"/>
      <c r="O415" s="28"/>
      <c r="P415" s="28"/>
      <c r="Q415" s="28"/>
    </row>
    <row r="416" spans="1:17" x14ac:dyDescent="0.2">
      <c r="A416" s="28">
        <v>415</v>
      </c>
      <c r="H416" s="28"/>
      <c r="I416" s="28"/>
      <c r="J416" s="28"/>
      <c r="K416" s="28"/>
      <c r="L416" s="28"/>
      <c r="M416" s="28"/>
      <c r="N416" s="28"/>
      <c r="O416" s="28"/>
      <c r="P416" s="28"/>
      <c r="Q416" s="28"/>
    </row>
    <row r="417" spans="1:17" x14ac:dyDescent="0.2">
      <c r="A417" s="28">
        <v>416</v>
      </c>
      <c r="H417" s="28"/>
      <c r="I417" s="28"/>
      <c r="J417" s="28"/>
      <c r="K417" s="28"/>
      <c r="L417" s="28"/>
      <c r="M417" s="28"/>
      <c r="N417" s="28"/>
      <c r="O417" s="28"/>
      <c r="P417" s="28"/>
      <c r="Q417" s="28"/>
    </row>
    <row r="418" spans="1:17" x14ac:dyDescent="0.2">
      <c r="A418" s="28">
        <v>417</v>
      </c>
      <c r="H418" s="28"/>
      <c r="I418" s="28"/>
      <c r="J418" s="28"/>
      <c r="K418" s="28"/>
      <c r="L418" s="28"/>
      <c r="M418" s="28"/>
      <c r="N418" s="28"/>
      <c r="O418" s="28"/>
      <c r="P418" s="28"/>
      <c r="Q418" s="28"/>
    </row>
    <row r="419" spans="1:17" x14ac:dyDescent="0.2">
      <c r="A419" s="28">
        <v>418</v>
      </c>
      <c r="H419" s="28"/>
      <c r="I419" s="28"/>
      <c r="J419" s="28"/>
      <c r="K419" s="28"/>
      <c r="L419" s="28"/>
      <c r="M419" s="28"/>
      <c r="N419" s="28"/>
      <c r="O419" s="28"/>
      <c r="P419" s="28"/>
      <c r="Q419" s="28"/>
    </row>
    <row r="420" spans="1:17" x14ac:dyDescent="0.2">
      <c r="A420" s="28">
        <v>419</v>
      </c>
      <c r="H420" s="28"/>
      <c r="I420" s="28"/>
      <c r="J420" s="28"/>
      <c r="K420" s="28"/>
      <c r="L420" s="28"/>
      <c r="M420" s="28"/>
      <c r="N420" s="28"/>
      <c r="O420" s="28"/>
      <c r="P420" s="28"/>
      <c r="Q420" s="28"/>
    </row>
    <row r="421" spans="1:17" x14ac:dyDescent="0.2">
      <c r="A421" s="28">
        <v>420</v>
      </c>
      <c r="H421" s="28"/>
      <c r="I421" s="28"/>
      <c r="J421" s="28"/>
      <c r="K421" s="28"/>
      <c r="L421" s="28"/>
      <c r="M421" s="28"/>
      <c r="N421" s="28"/>
      <c r="O421" s="28"/>
      <c r="P421" s="28"/>
      <c r="Q421" s="28"/>
    </row>
    <row r="422" spans="1:17" x14ac:dyDescent="0.2">
      <c r="A422" s="28">
        <v>421</v>
      </c>
      <c r="H422" s="28"/>
      <c r="I422" s="28"/>
      <c r="J422" s="28"/>
      <c r="K422" s="28"/>
      <c r="L422" s="28"/>
      <c r="M422" s="28"/>
      <c r="N422" s="28"/>
      <c r="O422" s="28"/>
      <c r="P422" s="28"/>
      <c r="Q422" s="28"/>
    </row>
    <row r="423" spans="1:17" x14ac:dyDescent="0.2">
      <c r="A423" s="28">
        <v>422</v>
      </c>
      <c r="H423" s="28"/>
      <c r="I423" s="28"/>
      <c r="J423" s="28"/>
      <c r="K423" s="28"/>
      <c r="L423" s="28"/>
      <c r="M423" s="28"/>
      <c r="N423" s="28"/>
      <c r="O423" s="28"/>
      <c r="P423" s="28"/>
      <c r="Q423" s="28"/>
    </row>
    <row r="424" spans="1:17" x14ac:dyDescent="0.2">
      <c r="A424" s="28">
        <v>423</v>
      </c>
      <c r="H424" s="28"/>
      <c r="I424" s="28"/>
      <c r="J424" s="28"/>
      <c r="K424" s="28"/>
      <c r="L424" s="28"/>
      <c r="M424" s="28"/>
      <c r="N424" s="28"/>
      <c r="O424" s="28"/>
      <c r="P424" s="28"/>
      <c r="Q424" s="28"/>
    </row>
    <row r="425" spans="1:17" x14ac:dyDescent="0.2">
      <c r="A425" s="28">
        <v>424</v>
      </c>
      <c r="H425" s="28"/>
      <c r="I425" s="28"/>
      <c r="J425" s="28"/>
      <c r="K425" s="28"/>
      <c r="L425" s="28"/>
      <c r="M425" s="28"/>
      <c r="N425" s="28"/>
      <c r="O425" s="28"/>
      <c r="P425" s="28"/>
      <c r="Q425" s="28"/>
    </row>
    <row r="426" spans="1:17" x14ac:dyDescent="0.2">
      <c r="A426" s="28">
        <v>425</v>
      </c>
      <c r="H426" s="28"/>
      <c r="I426" s="28"/>
      <c r="J426" s="28"/>
      <c r="K426" s="28"/>
      <c r="L426" s="28"/>
      <c r="M426" s="28"/>
      <c r="N426" s="28"/>
      <c r="O426" s="28"/>
      <c r="P426" s="28"/>
      <c r="Q426" s="28"/>
    </row>
    <row r="427" spans="1:17" x14ac:dyDescent="0.2">
      <c r="A427" s="28">
        <v>426</v>
      </c>
      <c r="H427" s="28"/>
      <c r="I427" s="28"/>
      <c r="J427" s="28"/>
      <c r="K427" s="28"/>
      <c r="L427" s="28"/>
      <c r="M427" s="28"/>
      <c r="N427" s="28"/>
      <c r="O427" s="28"/>
      <c r="P427" s="28"/>
      <c r="Q427" s="28"/>
    </row>
    <row r="428" spans="1:17" x14ac:dyDescent="0.2">
      <c r="A428" s="28">
        <v>427</v>
      </c>
      <c r="H428" s="28"/>
      <c r="I428" s="28"/>
      <c r="J428" s="28"/>
      <c r="K428" s="28"/>
      <c r="L428" s="28"/>
      <c r="M428" s="28"/>
      <c r="N428" s="28"/>
      <c r="O428" s="28"/>
      <c r="P428" s="28"/>
      <c r="Q428" s="28"/>
    </row>
    <row r="429" spans="1:17" x14ac:dyDescent="0.2">
      <c r="A429" s="28">
        <v>428</v>
      </c>
      <c r="H429" s="28"/>
      <c r="I429" s="28"/>
      <c r="J429" s="28"/>
      <c r="K429" s="28"/>
      <c r="L429" s="28"/>
      <c r="M429" s="28"/>
      <c r="N429" s="28"/>
      <c r="O429" s="28"/>
      <c r="P429" s="28"/>
      <c r="Q429" s="28"/>
    </row>
    <row r="430" spans="1:17" x14ac:dyDescent="0.2">
      <c r="A430" s="28">
        <v>429</v>
      </c>
      <c r="H430" s="28"/>
      <c r="I430" s="28"/>
      <c r="J430" s="28"/>
      <c r="K430" s="28"/>
      <c r="L430" s="28"/>
      <c r="M430" s="28"/>
      <c r="N430" s="28"/>
      <c r="O430" s="28"/>
      <c r="P430" s="28"/>
      <c r="Q430" s="28"/>
    </row>
    <row r="431" spans="1:17" x14ac:dyDescent="0.2">
      <c r="A431" s="28">
        <v>430</v>
      </c>
      <c r="H431" s="28"/>
      <c r="I431" s="28"/>
      <c r="J431" s="28"/>
      <c r="K431" s="28"/>
      <c r="L431" s="28"/>
      <c r="M431" s="28"/>
      <c r="N431" s="28"/>
      <c r="O431" s="28"/>
      <c r="P431" s="28"/>
      <c r="Q431" s="28"/>
    </row>
    <row r="432" spans="1:17" x14ac:dyDescent="0.2">
      <c r="A432" s="28">
        <v>431</v>
      </c>
      <c r="H432" s="28"/>
      <c r="I432" s="28"/>
      <c r="J432" s="28"/>
      <c r="K432" s="28"/>
      <c r="L432" s="28"/>
      <c r="M432" s="28"/>
      <c r="N432" s="28"/>
      <c r="O432" s="28"/>
      <c r="P432" s="28"/>
      <c r="Q432" s="28"/>
    </row>
    <row r="433" spans="1:17" x14ac:dyDescent="0.2">
      <c r="A433" s="28">
        <v>432</v>
      </c>
      <c r="H433" s="28"/>
      <c r="I433" s="28"/>
      <c r="J433" s="28"/>
      <c r="K433" s="28"/>
      <c r="L433" s="28"/>
      <c r="M433" s="28"/>
      <c r="N433" s="28"/>
      <c r="O433" s="28"/>
      <c r="P433" s="28"/>
      <c r="Q433" s="28"/>
    </row>
    <row r="434" spans="1:17" x14ac:dyDescent="0.2">
      <c r="A434" s="28">
        <v>433</v>
      </c>
      <c r="H434" s="28"/>
      <c r="I434" s="28"/>
      <c r="J434" s="28"/>
      <c r="K434" s="28"/>
      <c r="L434" s="28"/>
      <c r="M434" s="28"/>
      <c r="N434" s="28"/>
      <c r="O434" s="28"/>
      <c r="P434" s="28"/>
      <c r="Q434" s="28"/>
    </row>
    <row r="435" spans="1:17" x14ac:dyDescent="0.2">
      <c r="A435" s="28">
        <v>434</v>
      </c>
      <c r="H435" s="28"/>
      <c r="I435" s="28"/>
      <c r="J435" s="28"/>
      <c r="K435" s="28"/>
      <c r="L435" s="28"/>
      <c r="M435" s="28"/>
      <c r="N435" s="28"/>
      <c r="O435" s="28"/>
      <c r="P435" s="28"/>
      <c r="Q435" s="28"/>
    </row>
    <row r="436" spans="1:17" x14ac:dyDescent="0.2">
      <c r="A436" s="28">
        <v>435</v>
      </c>
      <c r="H436" s="28"/>
      <c r="I436" s="28"/>
      <c r="J436" s="28"/>
      <c r="K436" s="28"/>
      <c r="L436" s="28"/>
      <c r="M436" s="28"/>
      <c r="N436" s="28"/>
      <c r="O436" s="28"/>
      <c r="P436" s="28"/>
      <c r="Q436" s="28"/>
    </row>
    <row r="437" spans="1:17" x14ac:dyDescent="0.2">
      <c r="A437" s="28">
        <v>436</v>
      </c>
      <c r="H437" s="28"/>
      <c r="I437" s="28"/>
      <c r="J437" s="28"/>
      <c r="K437" s="28"/>
      <c r="L437" s="28"/>
      <c r="M437" s="28"/>
      <c r="N437" s="28"/>
      <c r="O437" s="28"/>
      <c r="P437" s="28"/>
      <c r="Q437" s="28"/>
    </row>
    <row r="438" spans="1:17" x14ac:dyDescent="0.2">
      <c r="A438" s="28">
        <v>437</v>
      </c>
      <c r="H438" s="28"/>
      <c r="I438" s="28"/>
      <c r="J438" s="28"/>
      <c r="K438" s="28"/>
      <c r="L438" s="28"/>
      <c r="M438" s="28"/>
      <c r="N438" s="28"/>
      <c r="O438" s="28"/>
      <c r="P438" s="28"/>
      <c r="Q438" s="28"/>
    </row>
    <row r="439" spans="1:17" x14ac:dyDescent="0.2">
      <c r="A439" s="28">
        <v>438</v>
      </c>
      <c r="H439" s="28"/>
      <c r="I439" s="28"/>
      <c r="J439" s="28"/>
      <c r="K439" s="28"/>
      <c r="L439" s="28"/>
      <c r="M439" s="28"/>
      <c r="N439" s="28"/>
      <c r="O439" s="28"/>
      <c r="P439" s="28"/>
      <c r="Q439" s="28"/>
    </row>
    <row r="440" spans="1:17" x14ac:dyDescent="0.2">
      <c r="A440" s="28">
        <v>439</v>
      </c>
      <c r="H440" s="28"/>
      <c r="I440" s="28"/>
      <c r="J440" s="28"/>
      <c r="K440" s="28"/>
      <c r="L440" s="28"/>
      <c r="M440" s="28"/>
      <c r="N440" s="28"/>
      <c r="O440" s="28"/>
      <c r="P440" s="28"/>
      <c r="Q440" s="28"/>
    </row>
    <row r="441" spans="1:17" x14ac:dyDescent="0.2">
      <c r="A441" s="28">
        <v>440</v>
      </c>
      <c r="H441" s="28"/>
      <c r="I441" s="28"/>
      <c r="J441" s="28"/>
      <c r="K441" s="28"/>
      <c r="L441" s="28"/>
      <c r="M441" s="28"/>
      <c r="N441" s="28"/>
      <c r="O441" s="28"/>
      <c r="P441" s="28"/>
      <c r="Q441" s="28"/>
    </row>
    <row r="442" spans="1:17" x14ac:dyDescent="0.2">
      <c r="A442" s="28">
        <v>441</v>
      </c>
      <c r="H442" s="28"/>
      <c r="I442" s="28"/>
      <c r="J442" s="28"/>
      <c r="K442" s="28"/>
      <c r="L442" s="28"/>
      <c r="M442" s="28"/>
      <c r="N442" s="28"/>
      <c r="O442" s="28"/>
      <c r="P442" s="28"/>
      <c r="Q442" s="28"/>
    </row>
    <row r="443" spans="1:17" x14ac:dyDescent="0.2">
      <c r="A443" s="28">
        <v>442</v>
      </c>
      <c r="H443" s="28"/>
      <c r="I443" s="28"/>
      <c r="J443" s="28"/>
      <c r="K443" s="28"/>
      <c r="L443" s="28"/>
      <c r="M443" s="28"/>
      <c r="N443" s="28"/>
      <c r="O443" s="28"/>
      <c r="P443" s="28"/>
      <c r="Q443" s="28"/>
    </row>
    <row r="444" spans="1:17" x14ac:dyDescent="0.2">
      <c r="A444" s="28">
        <v>443</v>
      </c>
      <c r="H444" s="28"/>
      <c r="I444" s="28"/>
      <c r="J444" s="28"/>
      <c r="K444" s="28"/>
      <c r="L444" s="28"/>
      <c r="M444" s="28"/>
      <c r="N444" s="28"/>
      <c r="O444" s="28"/>
      <c r="P444" s="28"/>
      <c r="Q444" s="28"/>
    </row>
    <row r="445" spans="1:17" x14ac:dyDescent="0.2">
      <c r="A445" s="28">
        <v>444</v>
      </c>
      <c r="H445" s="28"/>
      <c r="I445" s="28"/>
      <c r="J445" s="28"/>
      <c r="K445" s="28"/>
      <c r="L445" s="28"/>
      <c r="M445" s="28"/>
      <c r="N445" s="28"/>
      <c r="O445" s="28"/>
      <c r="P445" s="28"/>
      <c r="Q445" s="28"/>
    </row>
    <row r="446" spans="1:17" x14ac:dyDescent="0.2">
      <c r="A446" s="28">
        <v>445</v>
      </c>
      <c r="H446" s="28"/>
      <c r="I446" s="28"/>
      <c r="J446" s="28"/>
      <c r="K446" s="28"/>
      <c r="L446" s="28"/>
      <c r="M446" s="28"/>
      <c r="N446" s="28"/>
      <c r="O446" s="28"/>
      <c r="P446" s="28"/>
      <c r="Q446" s="28"/>
    </row>
    <row r="447" spans="1:17" x14ac:dyDescent="0.2">
      <c r="A447" s="28">
        <v>446</v>
      </c>
      <c r="H447" s="28"/>
      <c r="I447" s="28"/>
      <c r="J447" s="28"/>
      <c r="K447" s="28"/>
      <c r="L447" s="28"/>
      <c r="M447" s="28"/>
      <c r="N447" s="28"/>
      <c r="O447" s="28"/>
      <c r="P447" s="28"/>
      <c r="Q447" s="28"/>
    </row>
    <row r="448" spans="1:17" x14ac:dyDescent="0.2">
      <c r="A448" s="28">
        <v>447</v>
      </c>
      <c r="H448" s="28"/>
      <c r="I448" s="28"/>
      <c r="J448" s="28"/>
      <c r="K448" s="28"/>
      <c r="L448" s="28"/>
      <c r="M448" s="28"/>
      <c r="N448" s="28"/>
      <c r="O448" s="28"/>
      <c r="P448" s="28"/>
      <c r="Q448" s="28"/>
    </row>
    <row r="449" spans="1:17" x14ac:dyDescent="0.2">
      <c r="A449" s="28">
        <v>448</v>
      </c>
      <c r="H449" s="28"/>
      <c r="I449" s="28"/>
      <c r="J449" s="28"/>
      <c r="K449" s="28"/>
      <c r="L449" s="28"/>
      <c r="M449" s="28"/>
      <c r="N449" s="28"/>
      <c r="O449" s="28"/>
      <c r="P449" s="28"/>
      <c r="Q449" s="28"/>
    </row>
    <row r="450" spans="1:17" x14ac:dyDescent="0.2">
      <c r="A450" s="28">
        <v>449</v>
      </c>
      <c r="H450" s="28"/>
      <c r="I450" s="28"/>
      <c r="J450" s="28"/>
      <c r="K450" s="28"/>
      <c r="L450" s="28"/>
      <c r="M450" s="28"/>
      <c r="N450" s="28"/>
      <c r="O450" s="28"/>
      <c r="P450" s="28"/>
      <c r="Q450" s="28"/>
    </row>
    <row r="451" spans="1:17" x14ac:dyDescent="0.2">
      <c r="A451" s="28">
        <v>450</v>
      </c>
      <c r="H451" s="28"/>
      <c r="I451" s="28"/>
      <c r="J451" s="28"/>
      <c r="K451" s="28"/>
      <c r="L451" s="28"/>
      <c r="M451" s="28"/>
      <c r="N451" s="28"/>
      <c r="O451" s="28"/>
      <c r="P451" s="28"/>
      <c r="Q451" s="28"/>
    </row>
    <row r="452" spans="1:17" x14ac:dyDescent="0.2">
      <c r="A452" s="28">
        <v>451</v>
      </c>
      <c r="H452" s="28"/>
      <c r="I452" s="28"/>
      <c r="J452" s="28"/>
      <c r="K452" s="28"/>
      <c r="L452" s="28"/>
      <c r="M452" s="28"/>
      <c r="N452" s="28"/>
      <c r="O452" s="28"/>
      <c r="P452" s="28"/>
      <c r="Q452" s="28"/>
    </row>
    <row r="453" spans="1:17" x14ac:dyDescent="0.2">
      <c r="A453" s="28">
        <v>452</v>
      </c>
      <c r="H453" s="28"/>
      <c r="I453" s="28"/>
      <c r="J453" s="28"/>
      <c r="K453" s="28"/>
      <c r="L453" s="28"/>
      <c r="M453" s="28"/>
      <c r="N453" s="28"/>
      <c r="O453" s="28"/>
      <c r="P453" s="28"/>
      <c r="Q453" s="28"/>
    </row>
    <row r="454" spans="1:17" x14ac:dyDescent="0.2">
      <c r="A454" s="28">
        <v>453</v>
      </c>
      <c r="H454" s="28"/>
      <c r="I454" s="28"/>
      <c r="J454" s="28"/>
      <c r="K454" s="28"/>
      <c r="L454" s="28"/>
      <c r="M454" s="28"/>
      <c r="N454" s="28"/>
      <c r="O454" s="28"/>
      <c r="P454" s="28"/>
      <c r="Q454" s="28"/>
    </row>
    <row r="455" spans="1:17" x14ac:dyDescent="0.2">
      <c r="A455" s="28">
        <v>454</v>
      </c>
      <c r="H455" s="28"/>
      <c r="I455" s="28"/>
      <c r="J455" s="28"/>
      <c r="K455" s="28"/>
      <c r="L455" s="28"/>
      <c r="M455" s="28"/>
      <c r="N455" s="28"/>
      <c r="O455" s="28"/>
      <c r="P455" s="28"/>
      <c r="Q455" s="28"/>
    </row>
    <row r="456" spans="1:17" x14ac:dyDescent="0.2">
      <c r="A456" s="28">
        <v>455</v>
      </c>
      <c r="H456" s="28"/>
      <c r="I456" s="28"/>
      <c r="J456" s="28"/>
      <c r="K456" s="28"/>
      <c r="L456" s="28"/>
      <c r="M456" s="28"/>
      <c r="N456" s="28"/>
      <c r="O456" s="28"/>
      <c r="P456" s="28"/>
      <c r="Q456" s="28"/>
    </row>
    <row r="457" spans="1:17" x14ac:dyDescent="0.2">
      <c r="A457" s="28">
        <v>456</v>
      </c>
      <c r="H457" s="28"/>
      <c r="I457" s="28"/>
      <c r="J457" s="28"/>
      <c r="K457" s="28"/>
      <c r="L457" s="28"/>
      <c r="M457" s="28"/>
      <c r="N457" s="28"/>
      <c r="O457" s="28"/>
      <c r="P457" s="28"/>
      <c r="Q457" s="28"/>
    </row>
    <row r="458" spans="1:17" x14ac:dyDescent="0.2">
      <c r="A458" s="28">
        <v>457</v>
      </c>
      <c r="H458" s="28"/>
      <c r="I458" s="28"/>
      <c r="J458" s="28"/>
      <c r="K458" s="28"/>
      <c r="L458" s="28"/>
      <c r="M458" s="28"/>
      <c r="N458" s="28"/>
      <c r="O458" s="28"/>
      <c r="P458" s="28"/>
      <c r="Q458" s="28"/>
    </row>
    <row r="459" spans="1:17" x14ac:dyDescent="0.2">
      <c r="A459" s="28">
        <v>458</v>
      </c>
      <c r="H459" s="28"/>
      <c r="I459" s="28"/>
      <c r="J459" s="28"/>
      <c r="K459" s="28"/>
      <c r="L459" s="28"/>
      <c r="M459" s="28"/>
      <c r="N459" s="28"/>
      <c r="O459" s="28"/>
      <c r="P459" s="28"/>
      <c r="Q459" s="28"/>
    </row>
    <row r="460" spans="1:17" x14ac:dyDescent="0.2">
      <c r="A460" s="28">
        <v>459</v>
      </c>
      <c r="H460" s="28"/>
      <c r="I460" s="28"/>
      <c r="J460" s="28"/>
      <c r="K460" s="28"/>
      <c r="L460" s="28"/>
      <c r="M460" s="28"/>
      <c r="N460" s="28"/>
      <c r="O460" s="28"/>
      <c r="P460" s="28"/>
      <c r="Q460" s="28"/>
    </row>
    <row r="461" spans="1:17" x14ac:dyDescent="0.2">
      <c r="A461" s="28">
        <v>460</v>
      </c>
      <c r="H461" s="28"/>
      <c r="I461" s="28"/>
      <c r="J461" s="28"/>
      <c r="K461" s="28"/>
      <c r="L461" s="28"/>
      <c r="M461" s="28"/>
      <c r="N461" s="28"/>
      <c r="O461" s="28"/>
      <c r="P461" s="28"/>
      <c r="Q461" s="28"/>
    </row>
    <row r="462" spans="1:17" x14ac:dyDescent="0.2">
      <c r="A462" s="28">
        <v>461</v>
      </c>
      <c r="H462" s="28"/>
      <c r="I462" s="28"/>
      <c r="J462" s="28"/>
      <c r="K462" s="28"/>
      <c r="L462" s="28"/>
      <c r="M462" s="28"/>
      <c r="N462" s="28"/>
      <c r="O462" s="28"/>
      <c r="P462" s="28"/>
      <c r="Q462" s="28"/>
    </row>
    <row r="463" spans="1:17" x14ac:dyDescent="0.2">
      <c r="A463" s="28">
        <v>462</v>
      </c>
      <c r="H463" s="28"/>
      <c r="I463" s="28"/>
      <c r="J463" s="28"/>
      <c r="K463" s="28"/>
      <c r="L463" s="28"/>
      <c r="M463" s="28"/>
      <c r="N463" s="28"/>
      <c r="O463" s="28"/>
      <c r="P463" s="28"/>
      <c r="Q463" s="28"/>
    </row>
    <row r="464" spans="1:17" x14ac:dyDescent="0.2">
      <c r="A464" s="28">
        <v>463</v>
      </c>
      <c r="H464" s="28"/>
      <c r="I464" s="28"/>
      <c r="J464" s="28"/>
      <c r="K464" s="28"/>
      <c r="L464" s="28"/>
      <c r="M464" s="28"/>
      <c r="N464" s="28"/>
      <c r="O464" s="28"/>
      <c r="P464" s="28"/>
      <c r="Q464" s="28"/>
    </row>
    <row r="465" spans="1:17" x14ac:dyDescent="0.2">
      <c r="A465" s="28">
        <v>464</v>
      </c>
      <c r="H465" s="28"/>
      <c r="I465" s="28"/>
      <c r="J465" s="28"/>
      <c r="K465" s="28"/>
      <c r="L465" s="28"/>
      <c r="M465" s="28"/>
      <c r="N465" s="28"/>
      <c r="O465" s="28"/>
      <c r="P465" s="28"/>
      <c r="Q465" s="28"/>
    </row>
    <row r="466" spans="1:17" x14ac:dyDescent="0.2">
      <c r="A466" s="28">
        <v>465</v>
      </c>
      <c r="H466" s="28"/>
      <c r="I466" s="28"/>
      <c r="J466" s="28"/>
      <c r="K466" s="28"/>
      <c r="L466" s="28"/>
      <c r="M466" s="28"/>
      <c r="N466" s="28"/>
      <c r="O466" s="28"/>
      <c r="P466" s="28"/>
      <c r="Q466" s="28"/>
    </row>
    <row r="467" spans="1:17" x14ac:dyDescent="0.2">
      <c r="A467" s="28">
        <v>466</v>
      </c>
      <c r="H467" s="28"/>
      <c r="I467" s="28"/>
      <c r="J467" s="28"/>
      <c r="K467" s="28"/>
      <c r="L467" s="28"/>
      <c r="M467" s="28"/>
      <c r="N467" s="28"/>
      <c r="O467" s="28"/>
      <c r="P467" s="28"/>
      <c r="Q467" s="28"/>
    </row>
    <row r="468" spans="1:17" x14ac:dyDescent="0.2">
      <c r="A468" s="28">
        <v>467</v>
      </c>
      <c r="H468" s="28"/>
      <c r="I468" s="28"/>
      <c r="J468" s="28"/>
      <c r="K468" s="28"/>
      <c r="L468" s="28"/>
      <c r="M468" s="28"/>
      <c r="N468" s="28"/>
      <c r="O468" s="28"/>
      <c r="P468" s="28"/>
      <c r="Q468" s="28"/>
    </row>
    <row r="469" spans="1:17" x14ac:dyDescent="0.2">
      <c r="A469" s="28">
        <v>468</v>
      </c>
      <c r="H469" s="28"/>
      <c r="I469" s="28"/>
      <c r="J469" s="28"/>
      <c r="K469" s="28"/>
      <c r="L469" s="28"/>
      <c r="M469" s="28"/>
      <c r="N469" s="28"/>
      <c r="O469" s="28"/>
      <c r="P469" s="28"/>
      <c r="Q469" s="28"/>
    </row>
    <row r="470" spans="1:17" x14ac:dyDescent="0.2">
      <c r="A470" s="28">
        <v>469</v>
      </c>
      <c r="H470" s="28"/>
      <c r="I470" s="28"/>
      <c r="J470" s="28"/>
      <c r="K470" s="28"/>
      <c r="L470" s="28"/>
      <c r="M470" s="28"/>
      <c r="N470" s="28"/>
      <c r="O470" s="28"/>
      <c r="P470" s="28"/>
      <c r="Q470" s="28"/>
    </row>
    <row r="471" spans="1:17" x14ac:dyDescent="0.2">
      <c r="A471" s="28">
        <v>470</v>
      </c>
      <c r="H471" s="28"/>
      <c r="I471" s="28"/>
      <c r="J471" s="28"/>
      <c r="K471" s="28"/>
      <c r="L471" s="28"/>
      <c r="M471" s="28"/>
      <c r="N471" s="28"/>
      <c r="O471" s="28"/>
      <c r="P471" s="28"/>
      <c r="Q471" s="28"/>
    </row>
    <row r="472" spans="1:17" x14ac:dyDescent="0.2">
      <c r="A472" s="28">
        <v>471</v>
      </c>
      <c r="H472" s="28"/>
      <c r="I472" s="28"/>
      <c r="J472" s="28"/>
      <c r="K472" s="28"/>
      <c r="L472" s="28"/>
      <c r="M472" s="28"/>
      <c r="N472" s="28"/>
      <c r="O472" s="28"/>
      <c r="P472" s="28"/>
      <c r="Q472" s="28"/>
    </row>
    <row r="473" spans="1:17" x14ac:dyDescent="0.2">
      <c r="A473" s="28">
        <v>472</v>
      </c>
      <c r="H473" s="28"/>
      <c r="I473" s="28"/>
      <c r="J473" s="28"/>
      <c r="K473" s="28"/>
      <c r="L473" s="28"/>
      <c r="M473" s="28"/>
      <c r="N473" s="28"/>
      <c r="O473" s="28"/>
      <c r="P473" s="28"/>
      <c r="Q473" s="28"/>
    </row>
    <row r="474" spans="1:17" x14ac:dyDescent="0.2">
      <c r="A474" s="28">
        <v>473</v>
      </c>
      <c r="H474" s="28"/>
      <c r="I474" s="28"/>
      <c r="J474" s="28"/>
      <c r="K474" s="28"/>
      <c r="L474" s="28"/>
      <c r="M474" s="28"/>
      <c r="N474" s="28"/>
      <c r="O474" s="28"/>
      <c r="P474" s="28"/>
      <c r="Q474" s="28"/>
    </row>
    <row r="475" spans="1:17" x14ac:dyDescent="0.2">
      <c r="A475" s="28">
        <v>474</v>
      </c>
      <c r="H475" s="28"/>
      <c r="I475" s="28"/>
      <c r="J475" s="28"/>
      <c r="K475" s="28"/>
      <c r="L475" s="28"/>
      <c r="M475" s="28"/>
      <c r="N475" s="28"/>
      <c r="O475" s="28"/>
      <c r="P475" s="28"/>
      <c r="Q475" s="28"/>
    </row>
    <row r="476" spans="1:17" x14ac:dyDescent="0.2">
      <c r="A476" s="28">
        <v>475</v>
      </c>
      <c r="H476" s="28"/>
      <c r="I476" s="28"/>
      <c r="J476" s="28"/>
      <c r="K476" s="28"/>
      <c r="L476" s="28"/>
      <c r="M476" s="28"/>
      <c r="N476" s="28"/>
      <c r="O476" s="28"/>
      <c r="P476" s="28"/>
      <c r="Q476" s="28"/>
    </row>
    <row r="477" spans="1:17" x14ac:dyDescent="0.2">
      <c r="A477" s="28">
        <v>476</v>
      </c>
      <c r="H477" s="28"/>
      <c r="I477" s="28"/>
      <c r="J477" s="28"/>
      <c r="K477" s="28"/>
      <c r="L477" s="28"/>
      <c r="M477" s="28"/>
      <c r="N477" s="28"/>
      <c r="O477" s="28"/>
      <c r="P477" s="28"/>
      <c r="Q477" s="28"/>
    </row>
    <row r="478" spans="1:17" x14ac:dyDescent="0.2">
      <c r="A478" s="28">
        <v>477</v>
      </c>
      <c r="H478" s="28"/>
      <c r="I478" s="28"/>
      <c r="J478" s="28"/>
      <c r="K478" s="28"/>
      <c r="L478" s="28"/>
      <c r="M478" s="28"/>
      <c r="N478" s="28"/>
      <c r="O478" s="28"/>
      <c r="P478" s="28"/>
      <c r="Q478" s="28"/>
    </row>
    <row r="479" spans="1:17" x14ac:dyDescent="0.2">
      <c r="A479" s="28">
        <v>478</v>
      </c>
      <c r="H479" s="28"/>
      <c r="I479" s="28"/>
      <c r="J479" s="28"/>
      <c r="K479" s="28"/>
      <c r="L479" s="28"/>
      <c r="M479" s="28"/>
      <c r="N479" s="28"/>
      <c r="O479" s="28"/>
      <c r="P479" s="28"/>
      <c r="Q479" s="28"/>
    </row>
    <row r="480" spans="1:17" x14ac:dyDescent="0.2">
      <c r="A480" s="28">
        <v>479</v>
      </c>
      <c r="H480" s="28"/>
      <c r="I480" s="28"/>
      <c r="J480" s="28"/>
      <c r="K480" s="28"/>
      <c r="L480" s="28"/>
      <c r="M480" s="28"/>
      <c r="N480" s="28"/>
      <c r="O480" s="28"/>
      <c r="P480" s="28"/>
      <c r="Q480" s="28"/>
    </row>
    <row r="481" spans="1:17" x14ac:dyDescent="0.2">
      <c r="A481" s="28">
        <v>480</v>
      </c>
      <c r="H481" s="28"/>
      <c r="I481" s="28"/>
      <c r="J481" s="28"/>
      <c r="K481" s="28"/>
      <c r="L481" s="28"/>
      <c r="M481" s="28"/>
      <c r="N481" s="28"/>
      <c r="O481" s="28"/>
      <c r="P481" s="28"/>
      <c r="Q481" s="28"/>
    </row>
    <row r="482" spans="1:17" x14ac:dyDescent="0.2">
      <c r="A482" s="28">
        <v>481</v>
      </c>
      <c r="H482" s="28"/>
      <c r="I482" s="28"/>
      <c r="J482" s="28"/>
      <c r="K482" s="28"/>
      <c r="L482" s="28"/>
      <c r="M482" s="28"/>
      <c r="N482" s="28"/>
      <c r="O482" s="28"/>
      <c r="P482" s="28"/>
      <c r="Q482" s="28"/>
    </row>
    <row r="483" spans="1:17" x14ac:dyDescent="0.2">
      <c r="A483" s="28">
        <v>482</v>
      </c>
      <c r="H483" s="28"/>
      <c r="I483" s="28"/>
      <c r="J483" s="28"/>
      <c r="K483" s="28"/>
      <c r="L483" s="28"/>
      <c r="M483" s="28"/>
      <c r="N483" s="28"/>
      <c r="O483" s="28"/>
      <c r="P483" s="28"/>
      <c r="Q483" s="28"/>
    </row>
    <row r="484" spans="1:17" x14ac:dyDescent="0.2">
      <c r="A484" s="28">
        <v>483</v>
      </c>
      <c r="H484" s="28"/>
      <c r="I484" s="28"/>
      <c r="J484" s="28"/>
      <c r="K484" s="28"/>
      <c r="L484" s="28"/>
      <c r="M484" s="28"/>
      <c r="N484" s="28"/>
      <c r="O484" s="28"/>
      <c r="P484" s="28"/>
      <c r="Q484" s="28"/>
    </row>
    <row r="485" spans="1:17" x14ac:dyDescent="0.2">
      <c r="A485" s="28">
        <v>484</v>
      </c>
      <c r="H485" s="28"/>
      <c r="I485" s="28"/>
      <c r="J485" s="28"/>
      <c r="K485" s="28"/>
      <c r="L485" s="28"/>
      <c r="M485" s="28"/>
      <c r="N485" s="28"/>
      <c r="O485" s="28"/>
      <c r="P485" s="28"/>
      <c r="Q485" s="28"/>
    </row>
    <row r="486" spans="1:17" x14ac:dyDescent="0.2">
      <c r="A486" s="28">
        <v>485</v>
      </c>
      <c r="H486" s="28"/>
      <c r="I486" s="28"/>
      <c r="J486" s="28"/>
      <c r="K486" s="28"/>
      <c r="L486" s="28"/>
      <c r="M486" s="28"/>
      <c r="N486" s="28"/>
      <c r="O486" s="28"/>
      <c r="P486" s="28"/>
      <c r="Q486" s="28"/>
    </row>
    <row r="487" spans="1:17" x14ac:dyDescent="0.2">
      <c r="A487" s="28">
        <v>486</v>
      </c>
      <c r="H487" s="28"/>
      <c r="I487" s="28"/>
      <c r="J487" s="28"/>
      <c r="K487" s="28"/>
      <c r="L487" s="28"/>
      <c r="M487" s="28"/>
      <c r="N487" s="28"/>
      <c r="O487" s="28"/>
      <c r="P487" s="28"/>
      <c r="Q487" s="28"/>
    </row>
    <row r="488" spans="1:17" x14ac:dyDescent="0.2">
      <c r="A488" s="28">
        <v>487</v>
      </c>
      <c r="H488" s="28"/>
      <c r="I488" s="28"/>
      <c r="J488" s="28"/>
      <c r="K488" s="28"/>
      <c r="L488" s="28"/>
      <c r="M488" s="28"/>
      <c r="N488" s="28"/>
      <c r="O488" s="28"/>
      <c r="P488" s="28"/>
      <c r="Q488" s="28"/>
    </row>
    <row r="489" spans="1:17" x14ac:dyDescent="0.2">
      <c r="A489" s="28">
        <v>488</v>
      </c>
      <c r="H489" s="28"/>
      <c r="I489" s="28"/>
      <c r="J489" s="28"/>
      <c r="K489" s="28"/>
      <c r="L489" s="28"/>
      <c r="M489" s="28"/>
      <c r="N489" s="28"/>
      <c r="O489" s="28"/>
      <c r="P489" s="28"/>
      <c r="Q489" s="28"/>
    </row>
    <row r="490" spans="1:17" x14ac:dyDescent="0.2">
      <c r="A490" s="28">
        <v>489</v>
      </c>
      <c r="H490" s="28"/>
      <c r="I490" s="28"/>
      <c r="J490" s="28"/>
      <c r="K490" s="28"/>
      <c r="L490" s="28"/>
      <c r="M490" s="28"/>
      <c r="N490" s="28"/>
      <c r="O490" s="28"/>
      <c r="P490" s="28"/>
      <c r="Q490" s="28"/>
    </row>
    <row r="491" spans="1:17" x14ac:dyDescent="0.2">
      <c r="A491" s="28">
        <v>490</v>
      </c>
      <c r="H491" s="28"/>
      <c r="I491" s="28"/>
      <c r="J491" s="28"/>
      <c r="K491" s="28"/>
      <c r="L491" s="28"/>
      <c r="M491" s="28"/>
      <c r="N491" s="28"/>
      <c r="O491" s="28"/>
      <c r="P491" s="28"/>
      <c r="Q491" s="28"/>
    </row>
    <row r="492" spans="1:17" x14ac:dyDescent="0.2">
      <c r="A492" s="28">
        <v>491</v>
      </c>
      <c r="H492" s="28"/>
      <c r="I492" s="28"/>
      <c r="J492" s="28"/>
      <c r="K492" s="28"/>
      <c r="L492" s="28"/>
      <c r="M492" s="28"/>
      <c r="N492" s="28"/>
      <c r="O492" s="28"/>
      <c r="P492" s="28"/>
      <c r="Q492" s="28"/>
    </row>
    <row r="493" spans="1:17" x14ac:dyDescent="0.2">
      <c r="A493" s="28">
        <v>492</v>
      </c>
      <c r="H493" s="28"/>
      <c r="I493" s="28"/>
      <c r="J493" s="28"/>
      <c r="K493" s="28"/>
      <c r="L493" s="28"/>
      <c r="M493" s="28"/>
      <c r="N493" s="28"/>
      <c r="O493" s="28"/>
      <c r="P493" s="28"/>
      <c r="Q493" s="28"/>
    </row>
    <row r="494" spans="1:17" x14ac:dyDescent="0.2">
      <c r="A494" s="28">
        <v>493</v>
      </c>
      <c r="H494" s="28"/>
      <c r="I494" s="28"/>
      <c r="J494" s="28"/>
      <c r="K494" s="28"/>
      <c r="L494" s="28"/>
      <c r="M494" s="28"/>
      <c r="N494" s="28"/>
      <c r="O494" s="28"/>
      <c r="P494" s="28"/>
      <c r="Q494" s="28"/>
    </row>
    <row r="495" spans="1:17" x14ac:dyDescent="0.2">
      <c r="A495" s="28">
        <v>494</v>
      </c>
      <c r="H495" s="28"/>
      <c r="I495" s="28"/>
      <c r="J495" s="28"/>
      <c r="K495" s="28"/>
      <c r="L495" s="28"/>
      <c r="M495" s="28"/>
      <c r="N495" s="28"/>
      <c r="O495" s="28"/>
      <c r="P495" s="28"/>
      <c r="Q495" s="28"/>
    </row>
    <row r="496" spans="1:17" x14ac:dyDescent="0.2">
      <c r="A496" s="28">
        <v>495</v>
      </c>
      <c r="H496" s="28"/>
      <c r="I496" s="28"/>
      <c r="J496" s="28"/>
      <c r="K496" s="28"/>
      <c r="L496" s="28"/>
      <c r="M496" s="28"/>
      <c r="N496" s="28"/>
      <c r="O496" s="28"/>
      <c r="P496" s="28"/>
      <c r="Q496" s="28"/>
    </row>
    <row r="497" spans="1:17" x14ac:dyDescent="0.2">
      <c r="A497" s="28">
        <v>496</v>
      </c>
      <c r="H497" s="28"/>
      <c r="I497" s="28"/>
      <c r="J497" s="28"/>
      <c r="K497" s="28"/>
      <c r="L497" s="28"/>
      <c r="M497" s="28"/>
      <c r="N497" s="28"/>
      <c r="O497" s="28"/>
      <c r="P497" s="28"/>
      <c r="Q497" s="28"/>
    </row>
    <row r="498" spans="1:17" x14ac:dyDescent="0.2">
      <c r="A498" s="28">
        <v>497</v>
      </c>
      <c r="H498" s="28"/>
      <c r="I498" s="28"/>
      <c r="J498" s="28"/>
      <c r="K498" s="28"/>
      <c r="L498" s="28"/>
      <c r="M498" s="28"/>
      <c r="N498" s="28"/>
      <c r="O498" s="28"/>
      <c r="P498" s="28"/>
      <c r="Q498" s="28"/>
    </row>
    <row r="499" spans="1:17" x14ac:dyDescent="0.2">
      <c r="A499" s="28">
        <v>498</v>
      </c>
      <c r="H499" s="28"/>
      <c r="I499" s="28"/>
      <c r="J499" s="28"/>
      <c r="K499" s="28"/>
      <c r="L499" s="28"/>
      <c r="M499" s="28"/>
      <c r="N499" s="28"/>
      <c r="O499" s="28"/>
      <c r="P499" s="28"/>
      <c r="Q499" s="28"/>
    </row>
    <row r="500" spans="1:17" x14ac:dyDescent="0.2">
      <c r="A500" s="28">
        <v>499</v>
      </c>
      <c r="H500" s="28"/>
      <c r="I500" s="28"/>
      <c r="J500" s="28"/>
      <c r="K500" s="28"/>
      <c r="L500" s="28"/>
      <c r="M500" s="28"/>
      <c r="N500" s="28"/>
      <c r="O500" s="28"/>
      <c r="P500" s="28"/>
      <c r="Q500" s="28"/>
    </row>
    <row r="501" spans="1:17" x14ac:dyDescent="0.2">
      <c r="A501" s="28">
        <v>500</v>
      </c>
      <c r="H501" s="28"/>
      <c r="I501" s="28"/>
      <c r="J501" s="28"/>
      <c r="K501" s="28"/>
      <c r="L501" s="28"/>
      <c r="M501" s="28"/>
      <c r="N501" s="28"/>
      <c r="O501" s="28"/>
      <c r="P501" s="28"/>
      <c r="Q501" s="28"/>
    </row>
    <row r="502" spans="1:17" x14ac:dyDescent="0.2">
      <c r="A502" s="28">
        <v>501</v>
      </c>
      <c r="H502" s="28"/>
      <c r="I502" s="28"/>
      <c r="J502" s="28"/>
      <c r="K502" s="28"/>
      <c r="L502" s="28"/>
      <c r="M502" s="28"/>
      <c r="N502" s="28"/>
      <c r="O502" s="28"/>
      <c r="P502" s="28"/>
      <c r="Q502" s="28"/>
    </row>
    <row r="503" spans="1:17" x14ac:dyDescent="0.2">
      <c r="A503" s="28">
        <v>502</v>
      </c>
      <c r="H503" s="28"/>
      <c r="I503" s="28"/>
      <c r="J503" s="28"/>
      <c r="K503" s="28"/>
      <c r="L503" s="28"/>
      <c r="M503" s="28"/>
      <c r="N503" s="28"/>
      <c r="O503" s="28"/>
      <c r="P503" s="28"/>
      <c r="Q503" s="28"/>
    </row>
    <row r="504" spans="1:17" x14ac:dyDescent="0.2">
      <c r="A504" s="28">
        <v>503</v>
      </c>
      <c r="H504" s="28"/>
      <c r="I504" s="28"/>
      <c r="J504" s="28"/>
      <c r="K504" s="28"/>
      <c r="L504" s="28"/>
      <c r="M504" s="28"/>
      <c r="N504" s="28"/>
      <c r="O504" s="28"/>
      <c r="P504" s="28"/>
      <c r="Q504" s="28"/>
    </row>
    <row r="505" spans="1:17" x14ac:dyDescent="0.2">
      <c r="A505" s="28">
        <v>504</v>
      </c>
      <c r="H505" s="28"/>
      <c r="I505" s="28"/>
      <c r="J505" s="28"/>
      <c r="K505" s="28"/>
      <c r="L505" s="28"/>
      <c r="M505" s="28"/>
      <c r="N505" s="28"/>
      <c r="O505" s="28"/>
      <c r="P505" s="28"/>
      <c r="Q505" s="28"/>
    </row>
    <row r="506" spans="1:17" x14ac:dyDescent="0.2">
      <c r="A506" s="28">
        <v>505</v>
      </c>
      <c r="H506" s="28"/>
      <c r="I506" s="28"/>
      <c r="J506" s="28"/>
      <c r="K506" s="28"/>
      <c r="L506" s="28"/>
      <c r="M506" s="28"/>
      <c r="N506" s="28"/>
      <c r="O506" s="28"/>
      <c r="P506" s="28"/>
      <c r="Q506" s="28"/>
    </row>
    <row r="507" spans="1:17" x14ac:dyDescent="0.2">
      <c r="A507" s="28">
        <v>506</v>
      </c>
      <c r="H507" s="28"/>
      <c r="I507" s="28"/>
      <c r="J507" s="28"/>
      <c r="K507" s="28"/>
      <c r="L507" s="28"/>
      <c r="M507" s="28"/>
      <c r="N507" s="28"/>
      <c r="O507" s="28"/>
      <c r="P507" s="28"/>
      <c r="Q507" s="28"/>
    </row>
    <row r="508" spans="1:17" x14ac:dyDescent="0.2">
      <c r="A508" s="28">
        <v>507</v>
      </c>
      <c r="H508" s="28"/>
      <c r="I508" s="28"/>
      <c r="J508" s="28"/>
      <c r="K508" s="28"/>
      <c r="L508" s="28"/>
      <c r="M508" s="28"/>
      <c r="N508" s="28"/>
      <c r="O508" s="28"/>
      <c r="P508" s="28"/>
      <c r="Q508" s="28"/>
    </row>
    <row r="509" spans="1:17" x14ac:dyDescent="0.2">
      <c r="A509" s="28">
        <v>508</v>
      </c>
      <c r="H509" s="28"/>
      <c r="I509" s="28"/>
      <c r="J509" s="28"/>
      <c r="K509" s="28"/>
      <c r="L509" s="28"/>
      <c r="M509" s="28"/>
      <c r="N509" s="28"/>
      <c r="O509" s="28"/>
      <c r="P509" s="28"/>
      <c r="Q509" s="28"/>
    </row>
    <row r="510" spans="1:17" x14ac:dyDescent="0.2">
      <c r="A510" s="28">
        <v>509</v>
      </c>
      <c r="H510" s="28"/>
      <c r="I510" s="28"/>
      <c r="J510" s="28"/>
      <c r="K510" s="28"/>
      <c r="L510" s="28"/>
      <c r="M510" s="28"/>
      <c r="N510" s="28"/>
      <c r="O510" s="28"/>
      <c r="P510" s="28"/>
      <c r="Q510" s="28"/>
    </row>
    <row r="511" spans="1:17" x14ac:dyDescent="0.2">
      <c r="A511" s="28">
        <v>510</v>
      </c>
      <c r="H511" s="28"/>
      <c r="I511" s="28"/>
      <c r="J511" s="28"/>
      <c r="K511" s="28"/>
      <c r="L511" s="28"/>
      <c r="M511" s="28"/>
      <c r="N511" s="28"/>
      <c r="O511" s="28"/>
      <c r="P511" s="28"/>
      <c r="Q511" s="28"/>
    </row>
    <row r="512" spans="1:17" x14ac:dyDescent="0.2">
      <c r="A512" s="28">
        <v>511</v>
      </c>
      <c r="H512" s="28"/>
      <c r="I512" s="28"/>
      <c r="J512" s="28"/>
      <c r="K512" s="28"/>
      <c r="L512" s="28"/>
      <c r="M512" s="28"/>
      <c r="N512" s="28"/>
      <c r="O512" s="28"/>
      <c r="P512" s="28"/>
      <c r="Q512" s="28"/>
    </row>
    <row r="513" spans="1:17" x14ac:dyDescent="0.2">
      <c r="A513" s="28">
        <v>512</v>
      </c>
      <c r="H513" s="28"/>
      <c r="I513" s="28"/>
      <c r="J513" s="28"/>
      <c r="K513" s="28"/>
      <c r="L513" s="28"/>
      <c r="M513" s="28"/>
      <c r="N513" s="28"/>
      <c r="O513" s="28"/>
      <c r="P513" s="28"/>
      <c r="Q513" s="28"/>
    </row>
    <row r="514" spans="1:17" x14ac:dyDescent="0.2">
      <c r="A514" s="28">
        <v>513</v>
      </c>
      <c r="H514" s="28"/>
      <c r="I514" s="28"/>
      <c r="J514" s="28"/>
      <c r="K514" s="28"/>
      <c r="L514" s="28"/>
      <c r="M514" s="28"/>
      <c r="N514" s="28"/>
      <c r="O514" s="28"/>
      <c r="P514" s="28"/>
      <c r="Q514" s="28"/>
    </row>
    <row r="515" spans="1:17" x14ac:dyDescent="0.2">
      <c r="A515" s="28">
        <v>514</v>
      </c>
      <c r="H515" s="28"/>
      <c r="I515" s="28"/>
      <c r="J515" s="28"/>
      <c r="K515" s="28"/>
      <c r="L515" s="28"/>
      <c r="M515" s="28"/>
      <c r="N515" s="28"/>
      <c r="O515" s="28"/>
      <c r="P515" s="28"/>
      <c r="Q515" s="28"/>
    </row>
    <row r="516" spans="1:17" x14ac:dyDescent="0.2">
      <c r="A516" s="28">
        <v>515</v>
      </c>
      <c r="H516" s="28"/>
      <c r="I516" s="28"/>
      <c r="J516" s="28"/>
      <c r="K516" s="28"/>
      <c r="L516" s="28"/>
      <c r="M516" s="28"/>
      <c r="N516" s="28"/>
      <c r="O516" s="28"/>
      <c r="P516" s="28"/>
      <c r="Q516" s="28"/>
    </row>
    <row r="517" spans="1:17" x14ac:dyDescent="0.2">
      <c r="A517" s="28">
        <v>516</v>
      </c>
      <c r="H517" s="28"/>
      <c r="I517" s="28"/>
      <c r="J517" s="28"/>
      <c r="K517" s="28"/>
      <c r="L517" s="28"/>
      <c r="M517" s="28"/>
      <c r="N517" s="28"/>
      <c r="O517" s="28"/>
      <c r="P517" s="28"/>
      <c r="Q517" s="28"/>
    </row>
    <row r="518" spans="1:17" x14ac:dyDescent="0.2">
      <c r="A518" s="28">
        <v>517</v>
      </c>
      <c r="H518" s="28"/>
      <c r="I518" s="28"/>
      <c r="J518" s="28"/>
      <c r="K518" s="28"/>
      <c r="L518" s="28"/>
      <c r="M518" s="28"/>
      <c r="N518" s="28"/>
      <c r="O518" s="28"/>
      <c r="P518" s="28"/>
      <c r="Q518" s="28"/>
    </row>
    <row r="519" spans="1:17" x14ac:dyDescent="0.2">
      <c r="A519" s="28">
        <v>518</v>
      </c>
      <c r="H519" s="28"/>
      <c r="I519" s="28"/>
      <c r="J519" s="28"/>
      <c r="K519" s="28"/>
      <c r="L519" s="28"/>
      <c r="M519" s="28"/>
      <c r="N519" s="28"/>
      <c r="O519" s="28"/>
      <c r="P519" s="28"/>
      <c r="Q519" s="28"/>
    </row>
    <row r="520" spans="1:17" x14ac:dyDescent="0.2">
      <c r="A520" s="28">
        <v>519</v>
      </c>
      <c r="H520" s="28"/>
      <c r="I520" s="28"/>
      <c r="J520" s="28"/>
      <c r="K520" s="28"/>
      <c r="L520" s="28"/>
      <c r="M520" s="28"/>
      <c r="N520" s="28"/>
      <c r="O520" s="28"/>
      <c r="P520" s="28"/>
      <c r="Q520" s="28"/>
    </row>
    <row r="521" spans="1:17" x14ac:dyDescent="0.2">
      <c r="A521" s="28">
        <v>520</v>
      </c>
      <c r="H521" s="28"/>
      <c r="I521" s="28"/>
      <c r="J521" s="28"/>
      <c r="K521" s="28"/>
      <c r="L521" s="28"/>
      <c r="M521" s="28"/>
      <c r="N521" s="28"/>
      <c r="O521" s="28"/>
      <c r="P521" s="28"/>
      <c r="Q521" s="28"/>
    </row>
    <row r="522" spans="1:17" x14ac:dyDescent="0.2">
      <c r="A522" s="28">
        <v>521</v>
      </c>
      <c r="H522" s="28"/>
      <c r="I522" s="28"/>
      <c r="J522" s="28"/>
      <c r="K522" s="28"/>
      <c r="L522" s="28"/>
      <c r="M522" s="28"/>
      <c r="N522" s="28"/>
      <c r="O522" s="28"/>
      <c r="P522" s="28"/>
      <c r="Q522" s="28"/>
    </row>
    <row r="523" spans="1:17" x14ac:dyDescent="0.2">
      <c r="A523" s="28">
        <v>522</v>
      </c>
      <c r="H523" s="28"/>
      <c r="I523" s="28"/>
      <c r="J523" s="28"/>
      <c r="K523" s="28"/>
      <c r="L523" s="28"/>
      <c r="M523" s="28"/>
      <c r="N523" s="28"/>
      <c r="O523" s="28"/>
      <c r="P523" s="28"/>
      <c r="Q523" s="28"/>
    </row>
    <row r="524" spans="1:17" x14ac:dyDescent="0.2">
      <c r="A524" s="28">
        <v>523</v>
      </c>
      <c r="H524" s="28"/>
      <c r="I524" s="28"/>
      <c r="J524" s="28"/>
      <c r="K524" s="28"/>
      <c r="L524" s="28"/>
      <c r="M524" s="28"/>
      <c r="N524" s="28"/>
      <c r="O524" s="28"/>
      <c r="P524" s="28"/>
      <c r="Q524" s="28"/>
    </row>
    <row r="525" spans="1:17" x14ac:dyDescent="0.2">
      <c r="A525" s="28">
        <v>524</v>
      </c>
      <c r="H525" s="28"/>
      <c r="I525" s="28"/>
      <c r="J525" s="28"/>
      <c r="K525" s="28"/>
      <c r="L525" s="28"/>
      <c r="M525" s="28"/>
      <c r="N525" s="28"/>
      <c r="O525" s="28"/>
      <c r="P525" s="28"/>
      <c r="Q525" s="28"/>
    </row>
    <row r="526" spans="1:17" x14ac:dyDescent="0.2">
      <c r="A526" s="28">
        <v>525</v>
      </c>
      <c r="H526" s="28"/>
      <c r="I526" s="28"/>
      <c r="J526" s="28"/>
      <c r="K526" s="28"/>
      <c r="L526" s="28"/>
      <c r="M526" s="28"/>
      <c r="N526" s="28"/>
      <c r="O526" s="28"/>
      <c r="P526" s="28"/>
      <c r="Q526" s="28"/>
    </row>
    <row r="527" spans="1:17" x14ac:dyDescent="0.2">
      <c r="A527" s="28">
        <v>526</v>
      </c>
      <c r="H527" s="28"/>
      <c r="I527" s="28"/>
      <c r="J527" s="28"/>
      <c r="K527" s="28"/>
      <c r="L527" s="28"/>
      <c r="M527" s="28"/>
      <c r="N527" s="28"/>
      <c r="O527" s="28"/>
      <c r="P527" s="28"/>
      <c r="Q527" s="28"/>
    </row>
    <row r="528" spans="1:17" x14ac:dyDescent="0.2">
      <c r="A528" s="28">
        <v>527</v>
      </c>
      <c r="H528" s="28"/>
      <c r="I528" s="28"/>
      <c r="J528" s="28"/>
      <c r="K528" s="28"/>
      <c r="L528" s="28"/>
      <c r="M528" s="28"/>
      <c r="N528" s="28"/>
      <c r="O528" s="28"/>
      <c r="P528" s="28"/>
      <c r="Q528" s="28"/>
    </row>
    <row r="529" spans="1:17" x14ac:dyDescent="0.2">
      <c r="A529" s="28">
        <v>528</v>
      </c>
      <c r="H529" s="28"/>
      <c r="I529" s="28"/>
      <c r="J529" s="28"/>
      <c r="K529" s="28"/>
      <c r="L529" s="28"/>
      <c r="M529" s="28"/>
      <c r="N529" s="28"/>
      <c r="O529" s="28"/>
      <c r="P529" s="28"/>
      <c r="Q529" s="28"/>
    </row>
    <row r="530" spans="1:17" x14ac:dyDescent="0.2">
      <c r="A530" s="28">
        <v>529</v>
      </c>
      <c r="H530" s="28"/>
      <c r="I530" s="28"/>
      <c r="J530" s="28"/>
      <c r="K530" s="28"/>
      <c r="L530" s="28"/>
      <c r="M530" s="28"/>
      <c r="N530" s="28"/>
      <c r="O530" s="28"/>
      <c r="P530" s="28"/>
      <c r="Q530" s="28"/>
    </row>
    <row r="531" spans="1:17" x14ac:dyDescent="0.2">
      <c r="A531" s="28">
        <v>530</v>
      </c>
      <c r="H531" s="28"/>
      <c r="I531" s="28"/>
      <c r="J531" s="28"/>
      <c r="K531" s="28"/>
      <c r="L531" s="28"/>
      <c r="M531" s="28"/>
      <c r="N531" s="28"/>
      <c r="O531" s="28"/>
      <c r="P531" s="28"/>
      <c r="Q531" s="28"/>
    </row>
    <row r="532" spans="1:17" x14ac:dyDescent="0.2">
      <c r="A532" s="28">
        <v>531</v>
      </c>
      <c r="H532" s="28"/>
      <c r="I532" s="28"/>
      <c r="J532" s="28"/>
      <c r="K532" s="28"/>
      <c r="L532" s="28"/>
      <c r="M532" s="28"/>
      <c r="N532" s="28"/>
      <c r="O532" s="28"/>
      <c r="P532" s="28"/>
      <c r="Q532" s="28"/>
    </row>
    <row r="533" spans="1:17" x14ac:dyDescent="0.2">
      <c r="A533" s="28">
        <v>532</v>
      </c>
      <c r="H533" s="28"/>
      <c r="I533" s="28"/>
      <c r="J533" s="28"/>
      <c r="K533" s="28"/>
      <c r="L533" s="28"/>
      <c r="M533" s="28"/>
      <c r="N533" s="28"/>
      <c r="O533" s="28"/>
      <c r="P533" s="28"/>
      <c r="Q533" s="28"/>
    </row>
    <row r="534" spans="1:17" x14ac:dyDescent="0.2">
      <c r="A534" s="28">
        <v>533</v>
      </c>
      <c r="H534" s="28"/>
      <c r="I534" s="28"/>
      <c r="J534" s="28"/>
      <c r="K534" s="28"/>
      <c r="L534" s="28"/>
      <c r="M534" s="28"/>
      <c r="N534" s="28"/>
      <c r="O534" s="28"/>
      <c r="P534" s="28"/>
      <c r="Q534" s="28"/>
    </row>
    <row r="535" spans="1:17" x14ac:dyDescent="0.2">
      <c r="A535" s="28">
        <v>534</v>
      </c>
      <c r="H535" s="28"/>
      <c r="I535" s="28"/>
      <c r="J535" s="28"/>
      <c r="K535" s="28"/>
      <c r="L535" s="28"/>
      <c r="M535" s="28"/>
      <c r="N535" s="28"/>
      <c r="O535" s="28"/>
      <c r="P535" s="28"/>
      <c r="Q535" s="28"/>
    </row>
    <row r="536" spans="1:17" x14ac:dyDescent="0.2">
      <c r="A536" s="28">
        <v>535</v>
      </c>
      <c r="H536" s="28"/>
      <c r="I536" s="28"/>
      <c r="J536" s="28"/>
      <c r="K536" s="28"/>
      <c r="L536" s="28"/>
      <c r="M536" s="28"/>
      <c r="N536" s="28"/>
      <c r="O536" s="28"/>
      <c r="P536" s="28"/>
      <c r="Q536" s="28"/>
    </row>
    <row r="537" spans="1:17" x14ac:dyDescent="0.2">
      <c r="A537" s="28">
        <v>536</v>
      </c>
      <c r="H537" s="28"/>
      <c r="I537" s="28"/>
      <c r="J537" s="28"/>
      <c r="K537" s="28"/>
      <c r="L537" s="28"/>
      <c r="M537" s="28"/>
      <c r="N537" s="28"/>
      <c r="O537" s="28"/>
      <c r="P537" s="28"/>
      <c r="Q537" s="28"/>
    </row>
    <row r="538" spans="1:17" x14ac:dyDescent="0.2">
      <c r="A538" s="28">
        <v>537</v>
      </c>
      <c r="H538" s="28"/>
      <c r="I538" s="28"/>
      <c r="J538" s="28"/>
      <c r="K538" s="28"/>
      <c r="L538" s="28"/>
      <c r="M538" s="28"/>
      <c r="N538" s="28"/>
      <c r="O538" s="28"/>
      <c r="P538" s="28"/>
      <c r="Q538" s="28"/>
    </row>
    <row r="539" spans="1:17" x14ac:dyDescent="0.2">
      <c r="A539" s="28">
        <v>538</v>
      </c>
      <c r="H539" s="28"/>
      <c r="I539" s="28"/>
      <c r="J539" s="28"/>
      <c r="K539" s="28"/>
      <c r="L539" s="28"/>
      <c r="M539" s="28"/>
      <c r="N539" s="28"/>
      <c r="O539" s="28"/>
      <c r="P539" s="28"/>
      <c r="Q539" s="28"/>
    </row>
    <row r="540" spans="1:17" x14ac:dyDescent="0.2">
      <c r="A540" s="28">
        <v>539</v>
      </c>
      <c r="H540" s="28"/>
      <c r="I540" s="28"/>
      <c r="J540" s="28"/>
      <c r="K540" s="28"/>
      <c r="L540" s="28"/>
      <c r="M540" s="28"/>
      <c r="N540" s="28"/>
      <c r="O540" s="28"/>
      <c r="P540" s="28"/>
      <c r="Q540" s="28"/>
    </row>
    <row r="541" spans="1:17" x14ac:dyDescent="0.2">
      <c r="A541" s="28">
        <v>540</v>
      </c>
      <c r="H541" s="28"/>
      <c r="I541" s="28"/>
      <c r="J541" s="28"/>
      <c r="K541" s="28"/>
      <c r="L541" s="28"/>
      <c r="M541" s="28"/>
      <c r="N541" s="28"/>
      <c r="O541" s="28"/>
      <c r="P541" s="28"/>
      <c r="Q541" s="28"/>
    </row>
    <row r="542" spans="1:17" x14ac:dyDescent="0.2">
      <c r="A542" s="28">
        <v>541</v>
      </c>
      <c r="H542" s="28"/>
      <c r="I542" s="28"/>
      <c r="J542" s="28"/>
      <c r="K542" s="28"/>
      <c r="L542" s="28"/>
      <c r="M542" s="28"/>
      <c r="N542" s="28"/>
      <c r="O542" s="28"/>
      <c r="P542" s="28"/>
      <c r="Q542" s="28"/>
    </row>
    <row r="543" spans="1:17" x14ac:dyDescent="0.2">
      <c r="A543" s="28">
        <v>542</v>
      </c>
      <c r="H543" s="28"/>
      <c r="I543" s="28"/>
      <c r="J543" s="28"/>
      <c r="K543" s="28"/>
      <c r="L543" s="28"/>
      <c r="M543" s="28"/>
      <c r="N543" s="28"/>
      <c r="O543" s="28"/>
      <c r="P543" s="28"/>
      <c r="Q543" s="28"/>
    </row>
    <row r="544" spans="1:17" x14ac:dyDescent="0.2">
      <c r="A544" s="28">
        <v>543</v>
      </c>
      <c r="H544" s="28"/>
      <c r="I544" s="28"/>
      <c r="J544" s="28"/>
      <c r="K544" s="28"/>
      <c r="L544" s="28"/>
      <c r="M544" s="28"/>
      <c r="N544" s="28"/>
      <c r="O544" s="28"/>
      <c r="P544" s="28"/>
      <c r="Q544" s="28"/>
    </row>
    <row r="545" spans="1:17" x14ac:dyDescent="0.2">
      <c r="A545" s="28">
        <v>544</v>
      </c>
      <c r="H545" s="28"/>
      <c r="I545" s="28"/>
      <c r="J545" s="28"/>
      <c r="K545" s="28"/>
      <c r="L545" s="28"/>
      <c r="M545" s="28"/>
      <c r="N545" s="28"/>
      <c r="O545" s="28"/>
      <c r="P545" s="28"/>
      <c r="Q545" s="28"/>
    </row>
    <row r="546" spans="1:17" x14ac:dyDescent="0.2">
      <c r="A546" s="28">
        <v>545</v>
      </c>
      <c r="H546" s="28"/>
      <c r="I546" s="28"/>
      <c r="J546" s="28"/>
      <c r="K546" s="28"/>
      <c r="L546" s="28"/>
      <c r="M546" s="28"/>
      <c r="N546" s="28"/>
      <c r="O546" s="28"/>
      <c r="P546" s="28"/>
      <c r="Q546" s="28"/>
    </row>
    <row r="547" spans="1:17" x14ac:dyDescent="0.2">
      <c r="A547" s="28">
        <v>546</v>
      </c>
      <c r="H547" s="28"/>
      <c r="I547" s="28"/>
      <c r="J547" s="28"/>
      <c r="K547" s="28"/>
      <c r="L547" s="28"/>
      <c r="M547" s="28"/>
      <c r="N547" s="28"/>
      <c r="O547" s="28"/>
      <c r="P547" s="28"/>
      <c r="Q547" s="28"/>
    </row>
    <row r="548" spans="1:17" x14ac:dyDescent="0.2">
      <c r="A548" s="28">
        <v>547</v>
      </c>
      <c r="H548" s="28"/>
      <c r="I548" s="28"/>
      <c r="J548" s="28"/>
      <c r="K548" s="28"/>
      <c r="L548" s="28"/>
      <c r="M548" s="28"/>
      <c r="N548" s="28"/>
      <c r="O548" s="28"/>
      <c r="P548" s="28"/>
      <c r="Q548" s="28"/>
    </row>
    <row r="549" spans="1:17" x14ac:dyDescent="0.2">
      <c r="A549" s="28">
        <v>548</v>
      </c>
      <c r="H549" s="28"/>
      <c r="I549" s="28"/>
      <c r="J549" s="28"/>
      <c r="K549" s="28"/>
      <c r="L549" s="28"/>
      <c r="M549" s="28"/>
      <c r="N549" s="28"/>
      <c r="O549" s="28"/>
      <c r="P549" s="28"/>
      <c r="Q549" s="28"/>
    </row>
    <row r="550" spans="1:17" x14ac:dyDescent="0.2">
      <c r="A550" s="28">
        <v>549</v>
      </c>
      <c r="H550" s="28"/>
      <c r="I550" s="28"/>
      <c r="J550" s="28"/>
      <c r="K550" s="28"/>
      <c r="L550" s="28"/>
      <c r="M550" s="28"/>
      <c r="N550" s="28"/>
      <c r="O550" s="28"/>
      <c r="P550" s="28"/>
      <c r="Q550" s="28"/>
    </row>
    <row r="551" spans="1:17" x14ac:dyDescent="0.2">
      <c r="A551" s="28">
        <v>550</v>
      </c>
      <c r="H551" s="28"/>
      <c r="I551" s="28"/>
      <c r="J551" s="28"/>
      <c r="K551" s="28"/>
      <c r="L551" s="28"/>
      <c r="M551" s="28"/>
      <c r="N551" s="28"/>
      <c r="O551" s="28"/>
      <c r="P551" s="28"/>
      <c r="Q551" s="28"/>
    </row>
    <row r="552" spans="1:17" x14ac:dyDescent="0.2">
      <c r="A552" s="28">
        <v>551</v>
      </c>
      <c r="H552" s="28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1:17" x14ac:dyDescent="0.2">
      <c r="A553" s="28">
        <v>552</v>
      </c>
      <c r="H553" s="28"/>
      <c r="I553" s="28"/>
      <c r="J553" s="28"/>
      <c r="K553" s="28"/>
      <c r="L553" s="28"/>
      <c r="M553" s="28"/>
      <c r="N553" s="28"/>
      <c r="O553" s="28"/>
      <c r="P553" s="28"/>
      <c r="Q553" s="28"/>
    </row>
    <row r="554" spans="1:17" x14ac:dyDescent="0.2">
      <c r="A554" s="28">
        <v>553</v>
      </c>
      <c r="H554" s="28"/>
      <c r="I554" s="28"/>
      <c r="J554" s="28"/>
      <c r="K554" s="28"/>
      <c r="L554" s="28"/>
      <c r="M554" s="28"/>
      <c r="N554" s="28"/>
      <c r="O554" s="28"/>
      <c r="P554" s="28"/>
      <c r="Q554" s="28"/>
    </row>
    <row r="555" spans="1:17" x14ac:dyDescent="0.2">
      <c r="A555" s="28">
        <v>554</v>
      </c>
      <c r="H555" s="28"/>
      <c r="I555" s="28"/>
      <c r="J555" s="28"/>
      <c r="K555" s="28"/>
      <c r="L555" s="28"/>
      <c r="M555" s="28"/>
      <c r="N555" s="28"/>
      <c r="O555" s="28"/>
      <c r="P555" s="28"/>
      <c r="Q555" s="28"/>
    </row>
    <row r="556" spans="1:17" x14ac:dyDescent="0.2">
      <c r="A556" s="28">
        <v>555</v>
      </c>
      <c r="H556" s="28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1:17" x14ac:dyDescent="0.2">
      <c r="A557" s="28">
        <v>556</v>
      </c>
      <c r="H557" s="28"/>
      <c r="I557" s="28"/>
      <c r="J557" s="28"/>
      <c r="K557" s="28"/>
      <c r="L557" s="28"/>
      <c r="M557" s="28"/>
      <c r="N557" s="28"/>
      <c r="O557" s="28"/>
      <c r="P557" s="28"/>
      <c r="Q557" s="28"/>
    </row>
    <row r="558" spans="1:17" x14ac:dyDescent="0.2">
      <c r="A558" s="28">
        <v>557</v>
      </c>
      <c r="H558" s="28"/>
      <c r="I558" s="28"/>
      <c r="J558" s="28"/>
      <c r="K558" s="28"/>
      <c r="L558" s="28"/>
      <c r="M558" s="28"/>
      <c r="N558" s="28"/>
      <c r="O558" s="28"/>
      <c r="P558" s="28"/>
      <c r="Q558" s="28"/>
    </row>
    <row r="559" spans="1:17" x14ac:dyDescent="0.2">
      <c r="A559" s="28">
        <v>558</v>
      </c>
      <c r="H559" s="28"/>
      <c r="I559" s="28"/>
      <c r="J559" s="28"/>
      <c r="K559" s="28"/>
      <c r="L559" s="28"/>
      <c r="M559" s="28"/>
      <c r="N559" s="28"/>
      <c r="O559" s="28"/>
      <c r="P559" s="28"/>
      <c r="Q559" s="28"/>
    </row>
    <row r="560" spans="1:17" x14ac:dyDescent="0.2">
      <c r="A560" s="28">
        <v>559</v>
      </c>
      <c r="H560" s="28"/>
      <c r="I560" s="28"/>
      <c r="J560" s="28"/>
      <c r="K560" s="28"/>
      <c r="L560" s="28"/>
      <c r="M560" s="28"/>
      <c r="N560" s="28"/>
      <c r="O560" s="28"/>
      <c r="P560" s="28"/>
      <c r="Q560" s="28"/>
    </row>
    <row r="561" spans="1:17" x14ac:dyDescent="0.2">
      <c r="A561" s="28">
        <v>560</v>
      </c>
      <c r="H561" s="28"/>
      <c r="I561" s="28"/>
      <c r="J561" s="28"/>
      <c r="K561" s="28"/>
      <c r="L561" s="28"/>
      <c r="M561" s="28"/>
      <c r="N561" s="28"/>
      <c r="O561" s="28"/>
      <c r="P561" s="28"/>
      <c r="Q561" s="28"/>
    </row>
    <row r="562" spans="1:17" x14ac:dyDescent="0.2">
      <c r="A562" s="28">
        <v>561</v>
      </c>
      <c r="H562" s="28"/>
      <c r="I562" s="28"/>
      <c r="J562" s="28"/>
      <c r="K562" s="28"/>
      <c r="L562" s="28"/>
      <c r="M562" s="28"/>
      <c r="N562" s="28"/>
      <c r="O562" s="28"/>
      <c r="P562" s="28"/>
      <c r="Q562" s="28"/>
    </row>
    <row r="563" spans="1:17" x14ac:dyDescent="0.2">
      <c r="A563" s="28">
        <v>562</v>
      </c>
      <c r="H563" s="28"/>
      <c r="I563" s="28"/>
      <c r="J563" s="28"/>
      <c r="K563" s="28"/>
      <c r="L563" s="28"/>
      <c r="M563" s="28"/>
      <c r="N563" s="28"/>
      <c r="O563" s="28"/>
      <c r="P563" s="28"/>
      <c r="Q563" s="28"/>
    </row>
    <row r="564" spans="1:17" x14ac:dyDescent="0.2">
      <c r="A564" s="28">
        <v>563</v>
      </c>
      <c r="H564" s="28"/>
      <c r="I564" s="28"/>
      <c r="J564" s="28"/>
      <c r="K564" s="28"/>
      <c r="L564" s="28"/>
      <c r="M564" s="28"/>
      <c r="N564" s="28"/>
      <c r="O564" s="28"/>
      <c r="P564" s="28"/>
      <c r="Q564" s="28"/>
    </row>
    <row r="565" spans="1:17" x14ac:dyDescent="0.2">
      <c r="A565" s="28">
        <v>564</v>
      </c>
      <c r="H565" s="28"/>
      <c r="I565" s="28"/>
      <c r="J565" s="28"/>
      <c r="K565" s="28"/>
      <c r="L565" s="28"/>
      <c r="M565" s="28"/>
      <c r="N565" s="28"/>
      <c r="O565" s="28"/>
      <c r="P565" s="28"/>
      <c r="Q565" s="28"/>
    </row>
    <row r="566" spans="1:17" x14ac:dyDescent="0.2">
      <c r="A566" s="28">
        <v>565</v>
      </c>
      <c r="H566" s="28"/>
      <c r="I566" s="28"/>
      <c r="J566" s="28"/>
      <c r="K566" s="28"/>
      <c r="L566" s="28"/>
      <c r="M566" s="28"/>
      <c r="N566" s="28"/>
      <c r="O566" s="28"/>
      <c r="P566" s="28"/>
      <c r="Q566" s="28"/>
    </row>
    <row r="567" spans="1:17" x14ac:dyDescent="0.2">
      <c r="A567" s="28">
        <v>566</v>
      </c>
      <c r="H567" s="28"/>
      <c r="I567" s="28"/>
      <c r="J567" s="28"/>
      <c r="K567" s="28"/>
      <c r="L567" s="28"/>
      <c r="M567" s="28"/>
      <c r="N567" s="28"/>
      <c r="O567" s="28"/>
      <c r="P567" s="28"/>
      <c r="Q567" s="28"/>
    </row>
    <row r="568" spans="1:17" x14ac:dyDescent="0.2">
      <c r="A568" s="28">
        <v>567</v>
      </c>
      <c r="H568" s="28"/>
      <c r="I568" s="28"/>
      <c r="J568" s="28"/>
      <c r="K568" s="28"/>
      <c r="L568" s="28"/>
      <c r="M568" s="28"/>
      <c r="N568" s="28"/>
      <c r="O568" s="28"/>
      <c r="P568" s="28"/>
      <c r="Q568" s="28"/>
    </row>
    <row r="569" spans="1:17" x14ac:dyDescent="0.2">
      <c r="A569" s="28">
        <v>568</v>
      </c>
      <c r="H569" s="28"/>
      <c r="I569" s="28"/>
      <c r="J569" s="28"/>
      <c r="K569" s="28"/>
      <c r="L569" s="28"/>
      <c r="M569" s="28"/>
      <c r="N569" s="28"/>
      <c r="O569" s="28"/>
      <c r="P569" s="28"/>
      <c r="Q569" s="28"/>
    </row>
    <row r="570" spans="1:17" x14ac:dyDescent="0.2">
      <c r="A570" s="28">
        <v>569</v>
      </c>
      <c r="H570" s="28"/>
      <c r="I570" s="28"/>
      <c r="J570" s="28"/>
      <c r="K570" s="28"/>
      <c r="L570" s="28"/>
      <c r="M570" s="28"/>
      <c r="N570" s="28"/>
      <c r="O570" s="28"/>
      <c r="P570" s="28"/>
      <c r="Q570" s="28"/>
    </row>
    <row r="571" spans="1:17" x14ac:dyDescent="0.2">
      <c r="A571" s="28">
        <v>570</v>
      </c>
      <c r="H571" s="28"/>
      <c r="I571" s="28"/>
      <c r="J571" s="28"/>
      <c r="K571" s="28"/>
      <c r="L571" s="28"/>
      <c r="M571" s="28"/>
      <c r="N571" s="28"/>
      <c r="O571" s="28"/>
      <c r="P571" s="28"/>
      <c r="Q571" s="28"/>
    </row>
    <row r="572" spans="1:17" x14ac:dyDescent="0.2">
      <c r="A572" s="28">
        <v>571</v>
      </c>
      <c r="H572" s="28"/>
      <c r="I572" s="28"/>
      <c r="J572" s="28"/>
      <c r="K572" s="28"/>
      <c r="L572" s="28"/>
      <c r="M572" s="28"/>
      <c r="N572" s="28"/>
      <c r="O572" s="28"/>
      <c r="P572" s="28"/>
      <c r="Q572" s="28"/>
    </row>
    <row r="573" spans="1:17" x14ac:dyDescent="0.2">
      <c r="A573" s="28">
        <v>572</v>
      </c>
      <c r="H573" s="28"/>
      <c r="I573" s="28"/>
      <c r="J573" s="28"/>
      <c r="K573" s="28"/>
      <c r="L573" s="28"/>
      <c r="M573" s="28"/>
      <c r="N573" s="28"/>
      <c r="O573" s="28"/>
      <c r="P573" s="28"/>
      <c r="Q573" s="28"/>
    </row>
    <row r="574" spans="1:17" x14ac:dyDescent="0.2">
      <c r="A574" s="28">
        <v>573</v>
      </c>
      <c r="H574" s="28"/>
      <c r="I574" s="28"/>
      <c r="J574" s="28"/>
      <c r="K574" s="28"/>
      <c r="L574" s="28"/>
      <c r="M574" s="28"/>
      <c r="N574" s="28"/>
      <c r="O574" s="28"/>
      <c r="P574" s="28"/>
      <c r="Q574" s="28"/>
    </row>
    <row r="575" spans="1:17" x14ac:dyDescent="0.2">
      <c r="A575" s="28">
        <v>574</v>
      </c>
      <c r="H575" s="28"/>
      <c r="I575" s="28"/>
      <c r="J575" s="28"/>
      <c r="K575" s="28"/>
      <c r="L575" s="28"/>
      <c r="M575" s="28"/>
      <c r="N575" s="28"/>
      <c r="O575" s="28"/>
      <c r="P575" s="28"/>
      <c r="Q575" s="28"/>
    </row>
    <row r="576" spans="1:17" x14ac:dyDescent="0.2">
      <c r="A576" s="28">
        <v>575</v>
      </c>
      <c r="H576" s="28"/>
      <c r="I576" s="28"/>
      <c r="J576" s="28"/>
      <c r="K576" s="28"/>
      <c r="L576" s="28"/>
      <c r="M576" s="28"/>
      <c r="N576" s="28"/>
      <c r="O576" s="28"/>
      <c r="P576" s="28"/>
      <c r="Q576" s="28"/>
    </row>
    <row r="577" spans="1:17" x14ac:dyDescent="0.2">
      <c r="A577" s="28">
        <v>576</v>
      </c>
      <c r="H577" s="28"/>
      <c r="I577" s="28"/>
      <c r="J577" s="28"/>
      <c r="K577" s="28"/>
      <c r="L577" s="28"/>
      <c r="M577" s="28"/>
      <c r="N577" s="28"/>
      <c r="O577" s="28"/>
      <c r="P577" s="28"/>
      <c r="Q577" s="28"/>
    </row>
    <row r="578" spans="1:17" x14ac:dyDescent="0.2">
      <c r="A578" s="28">
        <v>577</v>
      </c>
      <c r="H578" s="28"/>
      <c r="I578" s="28"/>
      <c r="J578" s="28"/>
      <c r="K578" s="28"/>
      <c r="L578" s="28"/>
      <c r="M578" s="28"/>
      <c r="N578" s="28"/>
      <c r="O578" s="28"/>
      <c r="P578" s="28"/>
      <c r="Q578" s="28"/>
    </row>
    <row r="579" spans="1:17" x14ac:dyDescent="0.2">
      <c r="A579" s="28">
        <v>578</v>
      </c>
      <c r="H579" s="28"/>
      <c r="I579" s="28"/>
      <c r="J579" s="28"/>
      <c r="K579" s="28"/>
      <c r="L579" s="28"/>
      <c r="M579" s="28"/>
      <c r="N579" s="28"/>
      <c r="O579" s="28"/>
      <c r="P579" s="28"/>
      <c r="Q579" s="28"/>
    </row>
    <row r="580" spans="1:17" x14ac:dyDescent="0.2">
      <c r="A580" s="28">
        <v>579</v>
      </c>
      <c r="H580" s="28"/>
      <c r="I580" s="28"/>
      <c r="J580" s="28"/>
      <c r="K580" s="28"/>
      <c r="L580" s="28"/>
      <c r="M580" s="28"/>
      <c r="N580" s="28"/>
      <c r="O580" s="28"/>
      <c r="P580" s="28"/>
      <c r="Q580" s="28"/>
    </row>
    <row r="581" spans="1:17" x14ac:dyDescent="0.2">
      <c r="A581" s="28">
        <v>580</v>
      </c>
      <c r="H581" s="28"/>
      <c r="I581" s="28"/>
      <c r="J581" s="28"/>
      <c r="K581" s="28"/>
      <c r="L581" s="28"/>
      <c r="M581" s="28"/>
      <c r="N581" s="28"/>
      <c r="O581" s="28"/>
      <c r="P581" s="28"/>
      <c r="Q581" s="28"/>
    </row>
    <row r="582" spans="1:17" x14ac:dyDescent="0.2">
      <c r="A582" s="28">
        <v>581</v>
      </c>
      <c r="H582" s="28"/>
      <c r="I582" s="28"/>
      <c r="J582" s="28"/>
      <c r="K582" s="28"/>
      <c r="L582" s="28"/>
      <c r="M582" s="28"/>
      <c r="N582" s="28"/>
      <c r="O582" s="28"/>
      <c r="P582" s="28"/>
      <c r="Q582" s="28"/>
    </row>
    <row r="583" spans="1:17" x14ac:dyDescent="0.2">
      <c r="A583" s="28">
        <v>582</v>
      </c>
      <c r="H583" s="28"/>
      <c r="I583" s="28"/>
      <c r="J583" s="28"/>
      <c r="K583" s="28"/>
      <c r="L583" s="28"/>
      <c r="M583" s="28"/>
      <c r="N583" s="28"/>
      <c r="O583" s="28"/>
      <c r="P583" s="28"/>
      <c r="Q583" s="28"/>
    </row>
    <row r="584" spans="1:17" x14ac:dyDescent="0.2">
      <c r="A584" s="28">
        <v>583</v>
      </c>
      <c r="H584" s="28"/>
      <c r="I584" s="28"/>
      <c r="J584" s="28"/>
      <c r="K584" s="28"/>
      <c r="L584" s="28"/>
      <c r="M584" s="28"/>
      <c r="N584" s="28"/>
      <c r="O584" s="28"/>
      <c r="P584" s="28"/>
      <c r="Q584" s="28"/>
    </row>
    <row r="585" spans="1:17" x14ac:dyDescent="0.2">
      <c r="A585" s="28">
        <v>584</v>
      </c>
      <c r="H585" s="28"/>
      <c r="I585" s="28"/>
      <c r="J585" s="28"/>
      <c r="K585" s="28"/>
      <c r="L585" s="28"/>
      <c r="M585" s="28"/>
      <c r="N585" s="28"/>
      <c r="O585" s="28"/>
      <c r="P585" s="28"/>
      <c r="Q585" s="28"/>
    </row>
    <row r="586" spans="1:17" x14ac:dyDescent="0.2">
      <c r="A586" s="28">
        <v>585</v>
      </c>
      <c r="H586" s="28"/>
      <c r="I586" s="28"/>
      <c r="J586" s="28"/>
      <c r="K586" s="28"/>
      <c r="L586" s="28"/>
      <c r="M586" s="28"/>
      <c r="N586" s="28"/>
      <c r="O586" s="28"/>
      <c r="P586" s="28"/>
      <c r="Q586" s="28"/>
    </row>
    <row r="587" spans="1:17" x14ac:dyDescent="0.2">
      <c r="A587" s="28">
        <v>586</v>
      </c>
      <c r="H587" s="28"/>
      <c r="I587" s="28"/>
      <c r="J587" s="28"/>
      <c r="K587" s="28"/>
      <c r="L587" s="28"/>
      <c r="M587" s="28"/>
      <c r="N587" s="28"/>
      <c r="O587" s="28"/>
      <c r="P587" s="28"/>
      <c r="Q587" s="28"/>
    </row>
    <row r="588" spans="1:17" x14ac:dyDescent="0.2">
      <c r="A588" s="28">
        <v>587</v>
      </c>
      <c r="H588" s="28"/>
      <c r="I588" s="28"/>
      <c r="J588" s="28"/>
      <c r="K588" s="28"/>
      <c r="L588" s="28"/>
      <c r="M588" s="28"/>
      <c r="N588" s="28"/>
      <c r="O588" s="28"/>
      <c r="P588" s="28"/>
      <c r="Q588" s="28"/>
    </row>
    <row r="589" spans="1:17" x14ac:dyDescent="0.2">
      <c r="A589" s="28">
        <v>588</v>
      </c>
      <c r="H589" s="28"/>
      <c r="I589" s="28"/>
      <c r="J589" s="28"/>
      <c r="K589" s="28"/>
      <c r="L589" s="28"/>
      <c r="M589" s="28"/>
      <c r="N589" s="28"/>
      <c r="O589" s="28"/>
      <c r="P589" s="28"/>
      <c r="Q589" s="28"/>
    </row>
    <row r="590" spans="1:17" x14ac:dyDescent="0.2">
      <c r="A590" s="28">
        <v>589</v>
      </c>
      <c r="H590" s="28"/>
      <c r="I590" s="28"/>
      <c r="J590" s="28"/>
      <c r="K590" s="28"/>
      <c r="L590" s="28"/>
      <c r="M590" s="28"/>
      <c r="N590" s="28"/>
      <c r="O590" s="28"/>
      <c r="P590" s="28"/>
      <c r="Q590" s="28"/>
    </row>
    <row r="591" spans="1:17" x14ac:dyDescent="0.2">
      <c r="A591" s="28">
        <v>590</v>
      </c>
      <c r="H591" s="28"/>
      <c r="I591" s="28"/>
      <c r="J591" s="28"/>
      <c r="K591" s="28"/>
      <c r="L591" s="28"/>
      <c r="M591" s="28"/>
      <c r="N591" s="28"/>
      <c r="O591" s="28"/>
      <c r="P591" s="28"/>
      <c r="Q591" s="28"/>
    </row>
    <row r="592" spans="1:17" x14ac:dyDescent="0.2">
      <c r="A592" s="28">
        <v>591</v>
      </c>
      <c r="H592" s="28"/>
      <c r="I592" s="28"/>
      <c r="J592" s="28"/>
      <c r="K592" s="28"/>
      <c r="L592" s="28"/>
      <c r="M592" s="28"/>
      <c r="N592" s="28"/>
      <c r="O592" s="28"/>
      <c r="P592" s="28"/>
      <c r="Q592" s="28"/>
    </row>
    <row r="593" spans="1:17" x14ac:dyDescent="0.2">
      <c r="A593" s="28">
        <v>592</v>
      </c>
      <c r="H593" s="28"/>
      <c r="I593" s="28"/>
      <c r="J593" s="28"/>
      <c r="K593" s="28"/>
      <c r="L593" s="28"/>
      <c r="M593" s="28"/>
      <c r="N593" s="28"/>
      <c r="O593" s="28"/>
      <c r="P593" s="28"/>
      <c r="Q593" s="28"/>
    </row>
    <row r="594" spans="1:17" x14ac:dyDescent="0.2">
      <c r="A594" s="28">
        <v>593</v>
      </c>
      <c r="H594" s="28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1:17" x14ac:dyDescent="0.2">
      <c r="A595" s="28">
        <v>594</v>
      </c>
      <c r="H595" s="28"/>
      <c r="I595" s="28"/>
      <c r="J595" s="28"/>
      <c r="K595" s="28"/>
      <c r="L595" s="28"/>
      <c r="M595" s="28"/>
      <c r="N595" s="28"/>
      <c r="O595" s="28"/>
      <c r="P595" s="28"/>
      <c r="Q595" s="28"/>
    </row>
    <row r="596" spans="1:17" x14ac:dyDescent="0.2">
      <c r="A596" s="28">
        <v>595</v>
      </c>
      <c r="H596" s="28"/>
      <c r="I596" s="28"/>
      <c r="J596" s="28"/>
      <c r="K596" s="28"/>
      <c r="L596" s="28"/>
      <c r="M596" s="28"/>
      <c r="N596" s="28"/>
      <c r="O596" s="28"/>
      <c r="P596" s="28"/>
      <c r="Q596" s="28"/>
    </row>
    <row r="597" spans="1:17" x14ac:dyDescent="0.2">
      <c r="A597" s="28">
        <v>596</v>
      </c>
      <c r="H597" s="28"/>
      <c r="I597" s="28"/>
      <c r="J597" s="28"/>
      <c r="K597" s="28"/>
      <c r="L597" s="28"/>
      <c r="M597" s="28"/>
      <c r="N597" s="28"/>
      <c r="O597" s="28"/>
      <c r="P597" s="28"/>
      <c r="Q597" s="28"/>
    </row>
    <row r="598" spans="1:17" x14ac:dyDescent="0.2">
      <c r="A598" s="28">
        <v>597</v>
      </c>
      <c r="H598" s="28"/>
      <c r="I598" s="28"/>
      <c r="J598" s="28"/>
      <c r="K598" s="28"/>
      <c r="L598" s="28"/>
      <c r="M598" s="28"/>
      <c r="N598" s="28"/>
      <c r="O598" s="28"/>
      <c r="P598" s="28"/>
      <c r="Q598" s="28"/>
    </row>
    <row r="599" spans="1:17" x14ac:dyDescent="0.2">
      <c r="A599" s="28">
        <v>598</v>
      </c>
      <c r="H599" s="28"/>
      <c r="I599" s="28"/>
      <c r="J599" s="28"/>
      <c r="K599" s="28"/>
      <c r="L599" s="28"/>
      <c r="M599" s="28"/>
      <c r="N599" s="28"/>
      <c r="O599" s="28"/>
      <c r="P599" s="28"/>
      <c r="Q599" s="28"/>
    </row>
    <row r="600" spans="1:17" x14ac:dyDescent="0.2">
      <c r="A600" s="28">
        <v>599</v>
      </c>
      <c r="H600" s="28"/>
      <c r="I600" s="28"/>
      <c r="J600" s="28"/>
      <c r="K600" s="28"/>
      <c r="L600" s="28"/>
      <c r="M600" s="28"/>
      <c r="N600" s="28"/>
      <c r="O600" s="28"/>
      <c r="P600" s="28"/>
      <c r="Q600" s="28"/>
    </row>
    <row r="601" spans="1:17" x14ac:dyDescent="0.2">
      <c r="A601" s="28">
        <v>600</v>
      </c>
      <c r="H601" s="28"/>
      <c r="I601" s="28"/>
      <c r="J601" s="28"/>
      <c r="K601" s="28"/>
      <c r="L601" s="28"/>
      <c r="M601" s="28"/>
      <c r="N601" s="28"/>
      <c r="O601" s="28"/>
      <c r="P601" s="28"/>
      <c r="Q601" s="28"/>
    </row>
    <row r="602" spans="1:17" x14ac:dyDescent="0.2">
      <c r="A602" s="28">
        <v>601</v>
      </c>
      <c r="H602" s="28"/>
      <c r="I602" s="28"/>
      <c r="J602" s="28"/>
      <c r="K602" s="28"/>
      <c r="L602" s="28"/>
      <c r="M602" s="28"/>
      <c r="N602" s="28"/>
      <c r="O602" s="28"/>
      <c r="P602" s="28"/>
      <c r="Q602" s="28"/>
    </row>
    <row r="603" spans="1:17" x14ac:dyDescent="0.2">
      <c r="A603" s="28">
        <v>602</v>
      </c>
      <c r="H603" s="28"/>
      <c r="I603" s="28"/>
      <c r="J603" s="28"/>
      <c r="K603" s="28"/>
      <c r="L603" s="28"/>
      <c r="M603" s="28"/>
      <c r="N603" s="28"/>
      <c r="O603" s="28"/>
      <c r="P603" s="28"/>
      <c r="Q603" s="28"/>
    </row>
    <row r="604" spans="1:17" x14ac:dyDescent="0.2">
      <c r="A604" s="28">
        <v>603</v>
      </c>
      <c r="H604" s="28"/>
      <c r="I604" s="28"/>
      <c r="J604" s="28"/>
      <c r="K604" s="28"/>
      <c r="L604" s="28"/>
      <c r="M604" s="28"/>
      <c r="N604" s="28"/>
      <c r="O604" s="28"/>
      <c r="P604" s="28"/>
      <c r="Q604" s="28"/>
    </row>
    <row r="605" spans="1:17" x14ac:dyDescent="0.2">
      <c r="A605" s="28">
        <v>604</v>
      </c>
      <c r="H605" s="28"/>
      <c r="I605" s="28"/>
      <c r="J605" s="28"/>
      <c r="K605" s="28"/>
      <c r="L605" s="28"/>
      <c r="M605" s="28"/>
      <c r="N605" s="28"/>
      <c r="O605" s="28"/>
      <c r="P605" s="28"/>
      <c r="Q605" s="28"/>
    </row>
    <row r="606" spans="1:17" x14ac:dyDescent="0.2">
      <c r="A606" s="28">
        <v>605</v>
      </c>
      <c r="H606" s="28"/>
      <c r="I606" s="28"/>
      <c r="J606" s="28"/>
      <c r="K606" s="28"/>
      <c r="L606" s="28"/>
      <c r="M606" s="28"/>
      <c r="N606" s="28"/>
      <c r="O606" s="28"/>
      <c r="P606" s="28"/>
      <c r="Q606" s="28"/>
    </row>
    <row r="607" spans="1:17" x14ac:dyDescent="0.2">
      <c r="A607" s="28">
        <v>606</v>
      </c>
      <c r="H607" s="28"/>
      <c r="I607" s="28"/>
      <c r="J607" s="28"/>
      <c r="K607" s="28"/>
      <c r="L607" s="28"/>
      <c r="M607" s="28"/>
      <c r="N607" s="28"/>
      <c r="O607" s="28"/>
      <c r="P607" s="28"/>
      <c r="Q607" s="28"/>
    </row>
    <row r="608" spans="1:17" x14ac:dyDescent="0.2">
      <c r="A608" s="28">
        <v>607</v>
      </c>
      <c r="H608" s="28"/>
      <c r="I608" s="28"/>
      <c r="J608" s="28"/>
      <c r="K608" s="28"/>
      <c r="L608" s="28"/>
      <c r="M608" s="28"/>
      <c r="N608" s="28"/>
      <c r="O608" s="28"/>
      <c r="P608" s="28"/>
      <c r="Q608" s="28"/>
    </row>
    <row r="609" spans="1:17" x14ac:dyDescent="0.2">
      <c r="A609" s="28">
        <v>608</v>
      </c>
      <c r="H609" s="28"/>
      <c r="I609" s="28"/>
      <c r="J609" s="28"/>
      <c r="K609" s="28"/>
      <c r="L609" s="28"/>
      <c r="M609" s="28"/>
      <c r="N609" s="28"/>
      <c r="O609" s="28"/>
      <c r="P609" s="28"/>
      <c r="Q609" s="28"/>
    </row>
    <row r="610" spans="1:17" x14ac:dyDescent="0.2">
      <c r="A610" s="28">
        <v>609</v>
      </c>
      <c r="H610" s="28"/>
      <c r="I610" s="28"/>
      <c r="J610" s="28"/>
      <c r="K610" s="28"/>
      <c r="L610" s="28"/>
      <c r="M610" s="28"/>
      <c r="N610" s="28"/>
      <c r="O610" s="28"/>
      <c r="P610" s="28"/>
      <c r="Q610" s="28"/>
    </row>
    <row r="611" spans="1:17" x14ac:dyDescent="0.2">
      <c r="A611" s="28">
        <v>610</v>
      </c>
      <c r="H611" s="28"/>
      <c r="I611" s="28"/>
      <c r="J611" s="28"/>
      <c r="K611" s="28"/>
      <c r="L611" s="28"/>
      <c r="M611" s="28"/>
      <c r="N611" s="28"/>
      <c r="O611" s="28"/>
      <c r="P611" s="28"/>
      <c r="Q611" s="28"/>
    </row>
    <row r="612" spans="1:17" x14ac:dyDescent="0.2">
      <c r="A612" s="28">
        <v>611</v>
      </c>
      <c r="H612" s="28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1:17" x14ac:dyDescent="0.2">
      <c r="A613" s="28">
        <v>612</v>
      </c>
      <c r="H613" s="28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1:17" x14ac:dyDescent="0.2">
      <c r="A614" s="28">
        <v>613</v>
      </c>
      <c r="H614" s="28"/>
      <c r="I614" s="28"/>
      <c r="J614" s="28"/>
      <c r="K614" s="28"/>
      <c r="L614" s="28"/>
      <c r="M614" s="28"/>
      <c r="N614" s="28"/>
      <c r="O614" s="28"/>
      <c r="P614" s="28"/>
      <c r="Q614" s="28"/>
    </row>
    <row r="615" spans="1:17" x14ac:dyDescent="0.2">
      <c r="A615" s="28">
        <v>614</v>
      </c>
      <c r="H615" s="28"/>
      <c r="I615" s="28"/>
      <c r="J615" s="28"/>
      <c r="K615" s="28"/>
      <c r="L615" s="28"/>
      <c r="M615" s="28"/>
      <c r="N615" s="28"/>
      <c r="O615" s="28"/>
      <c r="P615" s="28"/>
      <c r="Q615" s="28"/>
    </row>
    <row r="616" spans="1:17" x14ac:dyDescent="0.2">
      <c r="A616" s="28">
        <v>615</v>
      </c>
      <c r="H616" s="28"/>
      <c r="I616" s="28"/>
      <c r="J616" s="28"/>
      <c r="K616" s="28"/>
      <c r="L616" s="28"/>
      <c r="M616" s="28"/>
      <c r="N616" s="28"/>
      <c r="O616" s="28"/>
      <c r="P616" s="28"/>
      <c r="Q616" s="28"/>
    </row>
    <row r="617" spans="1:17" x14ac:dyDescent="0.2">
      <c r="A617" s="28">
        <v>616</v>
      </c>
      <c r="H617" s="28"/>
      <c r="I617" s="28"/>
      <c r="J617" s="28"/>
      <c r="K617" s="28"/>
      <c r="L617" s="28"/>
      <c r="M617" s="28"/>
      <c r="N617" s="28"/>
      <c r="O617" s="28"/>
      <c r="P617" s="28"/>
      <c r="Q617" s="28"/>
    </row>
    <row r="618" spans="1:17" x14ac:dyDescent="0.2">
      <c r="A618" s="28">
        <v>617</v>
      </c>
      <c r="H618" s="28"/>
      <c r="I618" s="28"/>
      <c r="J618" s="28"/>
      <c r="K618" s="28"/>
      <c r="L618" s="28"/>
      <c r="M618" s="28"/>
      <c r="N618" s="28"/>
      <c r="O618" s="28"/>
      <c r="P618" s="28"/>
      <c r="Q618" s="28"/>
    </row>
    <row r="619" spans="1:17" x14ac:dyDescent="0.2">
      <c r="A619" s="28">
        <v>618</v>
      </c>
      <c r="H619" s="28"/>
      <c r="I619" s="28"/>
      <c r="J619" s="28"/>
      <c r="K619" s="28"/>
      <c r="L619" s="28"/>
      <c r="M619" s="28"/>
      <c r="N619" s="28"/>
      <c r="O619" s="28"/>
      <c r="P619" s="28"/>
      <c r="Q619" s="28"/>
    </row>
    <row r="620" spans="1:17" x14ac:dyDescent="0.2">
      <c r="A620" s="28">
        <v>619</v>
      </c>
      <c r="H620" s="28"/>
      <c r="I620" s="28"/>
      <c r="J620" s="28"/>
      <c r="K620" s="28"/>
      <c r="L620" s="28"/>
      <c r="M620" s="28"/>
      <c r="N620" s="28"/>
      <c r="O620" s="28"/>
      <c r="P620" s="28"/>
      <c r="Q620" s="28"/>
    </row>
    <row r="621" spans="1:17" x14ac:dyDescent="0.2">
      <c r="A621" s="28">
        <v>620</v>
      </c>
      <c r="H621" s="28"/>
      <c r="I621" s="28"/>
      <c r="J621" s="28"/>
      <c r="K621" s="28"/>
      <c r="L621" s="28"/>
      <c r="M621" s="28"/>
      <c r="N621" s="28"/>
      <c r="O621" s="28"/>
      <c r="P621" s="28"/>
      <c r="Q621" s="28"/>
    </row>
    <row r="622" spans="1:17" x14ac:dyDescent="0.2">
      <c r="A622" s="28">
        <v>621</v>
      </c>
      <c r="H622" s="28"/>
      <c r="I622" s="28"/>
      <c r="J622" s="28"/>
      <c r="K622" s="28"/>
      <c r="L622" s="28"/>
      <c r="M622" s="28"/>
      <c r="N622" s="28"/>
      <c r="O622" s="28"/>
      <c r="P622" s="28"/>
      <c r="Q622" s="28"/>
    </row>
    <row r="623" spans="1:17" x14ac:dyDescent="0.2">
      <c r="A623" s="28">
        <v>622</v>
      </c>
      <c r="H623" s="28"/>
      <c r="I623" s="28"/>
      <c r="J623" s="28"/>
      <c r="K623" s="28"/>
      <c r="L623" s="28"/>
      <c r="M623" s="28"/>
      <c r="N623" s="28"/>
      <c r="O623" s="28"/>
      <c r="P623" s="28"/>
      <c r="Q623" s="28"/>
    </row>
    <row r="624" spans="1:17" x14ac:dyDescent="0.2">
      <c r="A624" s="28">
        <v>623</v>
      </c>
      <c r="H624" s="28"/>
      <c r="I624" s="28"/>
      <c r="J624" s="28"/>
      <c r="K624" s="28"/>
      <c r="L624" s="28"/>
      <c r="M624" s="28"/>
      <c r="N624" s="28"/>
      <c r="O624" s="28"/>
      <c r="P624" s="28"/>
      <c r="Q624" s="28"/>
    </row>
    <row r="625" spans="1:17" x14ac:dyDescent="0.2">
      <c r="A625" s="28">
        <v>624</v>
      </c>
      <c r="H625" s="28"/>
      <c r="I625" s="28"/>
      <c r="J625" s="28"/>
      <c r="K625" s="28"/>
      <c r="L625" s="28"/>
      <c r="M625" s="28"/>
      <c r="N625" s="28"/>
      <c r="O625" s="28"/>
      <c r="P625" s="28"/>
      <c r="Q625" s="28"/>
    </row>
    <row r="626" spans="1:17" x14ac:dyDescent="0.2">
      <c r="A626" s="28">
        <v>625</v>
      </c>
      <c r="H626" s="28"/>
      <c r="I626" s="28"/>
      <c r="J626" s="28"/>
      <c r="K626" s="28"/>
      <c r="L626" s="28"/>
      <c r="M626" s="28"/>
      <c r="N626" s="28"/>
      <c r="O626" s="28"/>
      <c r="P626" s="28"/>
      <c r="Q626" s="28"/>
    </row>
    <row r="627" spans="1:17" x14ac:dyDescent="0.2">
      <c r="A627" s="28">
        <v>626</v>
      </c>
      <c r="H627" s="28"/>
      <c r="I627" s="28"/>
      <c r="J627" s="28"/>
      <c r="K627" s="28"/>
      <c r="L627" s="28"/>
      <c r="M627" s="28"/>
      <c r="N627" s="28"/>
      <c r="O627" s="28"/>
      <c r="P627" s="28"/>
      <c r="Q627" s="28"/>
    </row>
    <row r="628" spans="1:17" x14ac:dyDescent="0.2">
      <c r="A628" s="28">
        <v>627</v>
      </c>
      <c r="H628" s="28"/>
      <c r="I628" s="28"/>
      <c r="J628" s="28"/>
      <c r="K628" s="28"/>
      <c r="L628" s="28"/>
      <c r="M628" s="28"/>
      <c r="N628" s="28"/>
      <c r="O628" s="28"/>
      <c r="P628" s="28"/>
      <c r="Q628" s="28"/>
    </row>
    <row r="629" spans="1:17" x14ac:dyDescent="0.2">
      <c r="A629" s="28">
        <v>628</v>
      </c>
      <c r="H629" s="28"/>
      <c r="I629" s="28"/>
      <c r="J629" s="28"/>
      <c r="K629" s="28"/>
      <c r="L629" s="28"/>
      <c r="M629" s="28"/>
      <c r="N629" s="28"/>
      <c r="O629" s="28"/>
      <c r="P629" s="28"/>
      <c r="Q629" s="28"/>
    </row>
    <row r="630" spans="1:17" x14ac:dyDescent="0.2">
      <c r="A630" s="28">
        <v>629</v>
      </c>
      <c r="H630" s="28"/>
      <c r="I630" s="28"/>
      <c r="J630" s="28"/>
      <c r="K630" s="28"/>
      <c r="L630" s="28"/>
      <c r="M630" s="28"/>
      <c r="N630" s="28"/>
      <c r="O630" s="28"/>
      <c r="P630" s="28"/>
      <c r="Q630" s="28"/>
    </row>
    <row r="631" spans="1:17" x14ac:dyDescent="0.2">
      <c r="A631" s="28">
        <v>630</v>
      </c>
      <c r="H631" s="28"/>
      <c r="I631" s="28"/>
      <c r="J631" s="28"/>
      <c r="K631" s="28"/>
      <c r="L631" s="28"/>
      <c r="M631" s="28"/>
      <c r="N631" s="28"/>
      <c r="O631" s="28"/>
      <c r="P631" s="28"/>
      <c r="Q631" s="28"/>
    </row>
    <row r="632" spans="1:17" x14ac:dyDescent="0.2">
      <c r="A632" s="28">
        <v>631</v>
      </c>
      <c r="H632" s="28"/>
      <c r="I632" s="28"/>
      <c r="J632" s="28"/>
      <c r="K632" s="28"/>
      <c r="L632" s="28"/>
      <c r="M632" s="28"/>
      <c r="N632" s="28"/>
      <c r="O632" s="28"/>
      <c r="P632" s="28"/>
      <c r="Q632" s="28"/>
    </row>
    <row r="633" spans="1:17" x14ac:dyDescent="0.2">
      <c r="A633" s="28">
        <v>632</v>
      </c>
      <c r="H633" s="28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1:17" x14ac:dyDescent="0.2">
      <c r="A634" s="28">
        <v>633</v>
      </c>
      <c r="H634" s="28"/>
      <c r="I634" s="28"/>
      <c r="J634" s="28"/>
      <c r="K634" s="28"/>
      <c r="L634" s="28"/>
      <c r="M634" s="28"/>
      <c r="N634" s="28"/>
      <c r="O634" s="28"/>
      <c r="P634" s="28"/>
      <c r="Q634" s="28"/>
    </row>
    <row r="635" spans="1:17" x14ac:dyDescent="0.2">
      <c r="A635" s="28">
        <v>634</v>
      </c>
      <c r="H635" s="28"/>
      <c r="I635" s="28"/>
      <c r="J635" s="28"/>
      <c r="K635" s="28"/>
      <c r="L635" s="28"/>
      <c r="M635" s="28"/>
      <c r="N635" s="28"/>
      <c r="O635" s="28"/>
      <c r="P635" s="28"/>
      <c r="Q635" s="28"/>
    </row>
    <row r="636" spans="1:17" x14ac:dyDescent="0.2">
      <c r="A636" s="28">
        <v>635</v>
      </c>
      <c r="H636" s="28"/>
      <c r="I636" s="28"/>
      <c r="J636" s="28"/>
      <c r="K636" s="28"/>
      <c r="L636" s="28"/>
      <c r="M636" s="28"/>
      <c r="N636" s="28"/>
      <c r="O636" s="28"/>
      <c r="P636" s="28"/>
      <c r="Q636" s="28"/>
    </row>
    <row r="637" spans="1:17" x14ac:dyDescent="0.2">
      <c r="A637" s="28">
        <v>636</v>
      </c>
      <c r="H637" s="28"/>
      <c r="I637" s="28"/>
      <c r="J637" s="28"/>
      <c r="K637" s="28"/>
      <c r="L637" s="28"/>
      <c r="M637" s="28"/>
      <c r="N637" s="28"/>
      <c r="O637" s="28"/>
      <c r="P637" s="28"/>
      <c r="Q637" s="28"/>
    </row>
    <row r="638" spans="1:17" x14ac:dyDescent="0.2">
      <c r="A638" s="28">
        <v>637</v>
      </c>
      <c r="H638" s="28"/>
      <c r="I638" s="28"/>
      <c r="J638" s="28"/>
      <c r="K638" s="28"/>
      <c r="L638" s="28"/>
      <c r="M638" s="28"/>
      <c r="N638" s="28"/>
      <c r="O638" s="28"/>
      <c r="P638" s="28"/>
      <c r="Q638" s="28"/>
    </row>
    <row r="639" spans="1:17" x14ac:dyDescent="0.2">
      <c r="A639" s="28">
        <v>638</v>
      </c>
      <c r="H639" s="28"/>
      <c r="I639" s="28"/>
      <c r="J639" s="28"/>
      <c r="K639" s="28"/>
      <c r="L639" s="28"/>
      <c r="M639" s="28"/>
      <c r="N639" s="28"/>
      <c r="O639" s="28"/>
      <c r="P639" s="28"/>
      <c r="Q639" s="28"/>
    </row>
    <row r="640" spans="1:17" x14ac:dyDescent="0.2">
      <c r="A640" s="28">
        <v>639</v>
      </c>
      <c r="H640" s="28"/>
      <c r="I640" s="28"/>
      <c r="J640" s="28"/>
      <c r="K640" s="28"/>
      <c r="L640" s="28"/>
      <c r="M640" s="28"/>
      <c r="N640" s="28"/>
      <c r="O640" s="28"/>
      <c r="P640" s="28"/>
      <c r="Q640" s="28"/>
    </row>
    <row r="641" spans="1:17" x14ac:dyDescent="0.2">
      <c r="A641" s="28">
        <v>640</v>
      </c>
      <c r="H641" s="28"/>
      <c r="I641" s="28"/>
      <c r="J641" s="28"/>
      <c r="K641" s="28"/>
      <c r="L641" s="28"/>
      <c r="M641" s="28"/>
      <c r="N641" s="28"/>
      <c r="O641" s="28"/>
      <c r="P641" s="28"/>
      <c r="Q641" s="28"/>
    </row>
    <row r="642" spans="1:17" x14ac:dyDescent="0.2">
      <c r="A642" s="28">
        <v>641</v>
      </c>
      <c r="H642" s="28"/>
      <c r="I642" s="28"/>
      <c r="J642" s="28"/>
      <c r="K642" s="28"/>
      <c r="L642" s="28"/>
      <c r="M642" s="28"/>
      <c r="N642" s="28"/>
      <c r="O642" s="28"/>
      <c r="P642" s="28"/>
      <c r="Q642" s="28"/>
    </row>
    <row r="643" spans="1:17" x14ac:dyDescent="0.2">
      <c r="A643" s="28">
        <v>642</v>
      </c>
      <c r="H643" s="28"/>
      <c r="I643" s="28"/>
      <c r="J643" s="28"/>
      <c r="K643" s="28"/>
      <c r="L643" s="28"/>
      <c r="M643" s="28"/>
      <c r="N643" s="28"/>
      <c r="O643" s="28"/>
      <c r="P643" s="28"/>
      <c r="Q643" s="28"/>
    </row>
    <row r="644" spans="1:17" x14ac:dyDescent="0.2">
      <c r="A644" s="28">
        <v>643</v>
      </c>
      <c r="H644" s="28"/>
      <c r="I644" s="28"/>
      <c r="J644" s="28"/>
      <c r="K644" s="28"/>
      <c r="L644" s="28"/>
      <c r="M644" s="28"/>
      <c r="N644" s="28"/>
      <c r="O644" s="28"/>
      <c r="P644" s="28"/>
      <c r="Q644" s="28"/>
    </row>
    <row r="645" spans="1:17" x14ac:dyDescent="0.2">
      <c r="A645" s="28">
        <v>644</v>
      </c>
      <c r="H645" s="28"/>
      <c r="I645" s="28"/>
      <c r="J645" s="28"/>
      <c r="K645" s="28"/>
      <c r="L645" s="28"/>
      <c r="M645" s="28"/>
      <c r="N645" s="28"/>
      <c r="O645" s="28"/>
      <c r="P645" s="28"/>
      <c r="Q645" s="28"/>
    </row>
    <row r="646" spans="1:17" x14ac:dyDescent="0.2">
      <c r="A646" s="28">
        <v>645</v>
      </c>
      <c r="H646" s="28"/>
      <c r="I646" s="28"/>
      <c r="J646" s="28"/>
      <c r="K646" s="28"/>
      <c r="L646" s="28"/>
      <c r="M646" s="28"/>
      <c r="N646" s="28"/>
      <c r="O646" s="28"/>
      <c r="P646" s="28"/>
      <c r="Q646" s="28"/>
    </row>
    <row r="647" spans="1:17" x14ac:dyDescent="0.2">
      <c r="A647" s="28">
        <v>646</v>
      </c>
      <c r="H647" s="28"/>
      <c r="I647" s="28"/>
      <c r="J647" s="28"/>
      <c r="K647" s="28"/>
      <c r="L647" s="28"/>
      <c r="M647" s="28"/>
      <c r="N647" s="28"/>
      <c r="O647" s="28"/>
      <c r="P647" s="28"/>
      <c r="Q647" s="28"/>
    </row>
    <row r="648" spans="1:17" x14ac:dyDescent="0.2">
      <c r="A648" s="28">
        <v>647</v>
      </c>
      <c r="H648" s="28"/>
      <c r="I648" s="28"/>
      <c r="J648" s="28"/>
      <c r="K648" s="28"/>
      <c r="L648" s="28"/>
      <c r="M648" s="28"/>
      <c r="N648" s="28"/>
      <c r="O648" s="28"/>
      <c r="P648" s="28"/>
      <c r="Q648" s="28"/>
    </row>
    <row r="649" spans="1:17" x14ac:dyDescent="0.2">
      <c r="A649" s="28">
        <v>648</v>
      </c>
      <c r="H649" s="28"/>
      <c r="I649" s="28"/>
      <c r="J649" s="28"/>
      <c r="K649" s="28"/>
      <c r="L649" s="28"/>
      <c r="M649" s="28"/>
      <c r="N649" s="28"/>
      <c r="O649" s="28"/>
      <c r="P649" s="28"/>
      <c r="Q649" s="28"/>
    </row>
    <row r="650" spans="1:17" x14ac:dyDescent="0.2">
      <c r="A650" s="28">
        <v>649</v>
      </c>
      <c r="H650" s="28"/>
      <c r="I650" s="28"/>
      <c r="J650" s="28"/>
      <c r="K650" s="28"/>
      <c r="L650" s="28"/>
      <c r="M650" s="28"/>
      <c r="N650" s="28"/>
      <c r="O650" s="28"/>
      <c r="P650" s="28"/>
      <c r="Q650" s="28"/>
    </row>
    <row r="651" spans="1:17" x14ac:dyDescent="0.2">
      <c r="A651" s="28">
        <v>650</v>
      </c>
      <c r="H651" s="28"/>
      <c r="I651" s="28"/>
      <c r="J651" s="28"/>
      <c r="K651" s="28"/>
      <c r="L651" s="28"/>
      <c r="M651" s="28"/>
      <c r="N651" s="28"/>
      <c r="O651" s="28"/>
      <c r="P651" s="28"/>
      <c r="Q651" s="28"/>
    </row>
    <row r="652" spans="1:17" x14ac:dyDescent="0.2">
      <c r="A652" s="28">
        <v>651</v>
      </c>
      <c r="H652" s="28"/>
      <c r="I652" s="28"/>
      <c r="J652" s="28"/>
      <c r="K652" s="28"/>
      <c r="L652" s="28"/>
      <c r="M652" s="28"/>
      <c r="N652" s="28"/>
      <c r="O652" s="28"/>
      <c r="P652" s="28"/>
      <c r="Q652" s="28"/>
    </row>
    <row r="653" spans="1:17" x14ac:dyDescent="0.2">
      <c r="A653" s="28">
        <v>652</v>
      </c>
      <c r="H653" s="28"/>
      <c r="I653" s="28"/>
      <c r="J653" s="28"/>
      <c r="K653" s="28"/>
      <c r="L653" s="28"/>
      <c r="M653" s="28"/>
      <c r="N653" s="28"/>
      <c r="O653" s="28"/>
      <c r="P653" s="28"/>
      <c r="Q653" s="28"/>
    </row>
    <row r="654" spans="1:17" x14ac:dyDescent="0.2">
      <c r="A654" s="28">
        <v>653</v>
      </c>
      <c r="H654" s="28"/>
      <c r="I654" s="28"/>
      <c r="J654" s="28"/>
      <c r="K654" s="28"/>
      <c r="L654" s="28"/>
      <c r="M654" s="28"/>
      <c r="N654" s="28"/>
      <c r="O654" s="28"/>
      <c r="P654" s="28"/>
      <c r="Q654" s="28"/>
    </row>
    <row r="655" spans="1:17" x14ac:dyDescent="0.2">
      <c r="A655" s="28">
        <v>654</v>
      </c>
      <c r="H655" s="28"/>
      <c r="I655" s="28"/>
      <c r="J655" s="28"/>
      <c r="K655" s="28"/>
      <c r="L655" s="28"/>
      <c r="M655" s="28"/>
      <c r="N655" s="28"/>
      <c r="O655" s="28"/>
      <c r="P655" s="28"/>
      <c r="Q655" s="28"/>
    </row>
    <row r="656" spans="1:17" x14ac:dyDescent="0.2">
      <c r="A656" s="28">
        <v>655</v>
      </c>
      <c r="H656" s="28"/>
      <c r="I656" s="28"/>
      <c r="J656" s="28"/>
      <c r="K656" s="28"/>
      <c r="L656" s="28"/>
      <c r="M656" s="28"/>
      <c r="N656" s="28"/>
      <c r="O656" s="28"/>
      <c r="P656" s="28"/>
      <c r="Q656" s="28"/>
    </row>
    <row r="657" spans="1:17" x14ac:dyDescent="0.2">
      <c r="A657" s="28">
        <v>656</v>
      </c>
      <c r="H657" s="28"/>
      <c r="I657" s="28"/>
      <c r="J657" s="28"/>
      <c r="K657" s="28"/>
      <c r="L657" s="28"/>
      <c r="M657" s="28"/>
      <c r="N657" s="28"/>
      <c r="O657" s="28"/>
      <c r="P657" s="28"/>
      <c r="Q657" s="28"/>
    </row>
    <row r="658" spans="1:17" x14ac:dyDescent="0.2">
      <c r="A658" s="28">
        <v>657</v>
      </c>
      <c r="H658" s="28"/>
      <c r="I658" s="28"/>
      <c r="J658" s="28"/>
      <c r="K658" s="28"/>
      <c r="L658" s="28"/>
      <c r="M658" s="28"/>
      <c r="N658" s="28"/>
      <c r="O658" s="28"/>
      <c r="P658" s="28"/>
      <c r="Q658" s="28"/>
    </row>
    <row r="659" spans="1:17" x14ac:dyDescent="0.2">
      <c r="A659" s="28">
        <v>658</v>
      </c>
      <c r="H659" s="28"/>
      <c r="I659" s="28"/>
      <c r="J659" s="28"/>
      <c r="K659" s="28"/>
      <c r="L659" s="28"/>
      <c r="M659" s="28"/>
      <c r="N659" s="28"/>
      <c r="O659" s="28"/>
      <c r="P659" s="28"/>
      <c r="Q659" s="28"/>
    </row>
    <row r="660" spans="1:17" x14ac:dyDescent="0.2">
      <c r="A660" s="28">
        <v>659</v>
      </c>
      <c r="H660" s="28"/>
      <c r="I660" s="28"/>
      <c r="J660" s="28"/>
      <c r="K660" s="28"/>
      <c r="L660" s="28"/>
      <c r="M660" s="28"/>
      <c r="N660" s="28"/>
      <c r="O660" s="28"/>
      <c r="P660" s="28"/>
      <c r="Q660" s="28"/>
    </row>
    <row r="661" spans="1:17" x14ac:dyDescent="0.2">
      <c r="A661" s="28">
        <v>660</v>
      </c>
      <c r="H661" s="28"/>
      <c r="I661" s="28"/>
      <c r="J661" s="28"/>
      <c r="K661" s="28"/>
      <c r="L661" s="28"/>
      <c r="M661" s="28"/>
      <c r="N661" s="28"/>
      <c r="O661" s="28"/>
      <c r="P661" s="28"/>
      <c r="Q661" s="28"/>
    </row>
    <row r="662" spans="1:17" x14ac:dyDescent="0.2">
      <c r="A662" s="28">
        <v>661</v>
      </c>
      <c r="H662" s="28"/>
      <c r="I662" s="28"/>
      <c r="J662" s="28"/>
      <c r="K662" s="28"/>
      <c r="L662" s="28"/>
      <c r="M662" s="28"/>
      <c r="N662" s="28"/>
      <c r="O662" s="28"/>
      <c r="P662" s="28"/>
      <c r="Q662" s="28"/>
    </row>
    <row r="663" spans="1:17" x14ac:dyDescent="0.2">
      <c r="A663" s="28">
        <v>662</v>
      </c>
      <c r="H663" s="28"/>
      <c r="I663" s="28"/>
      <c r="J663" s="28"/>
      <c r="K663" s="28"/>
      <c r="L663" s="28"/>
      <c r="M663" s="28"/>
      <c r="N663" s="28"/>
      <c r="O663" s="28"/>
      <c r="P663" s="28"/>
      <c r="Q663" s="28"/>
    </row>
    <row r="664" spans="1:17" x14ac:dyDescent="0.2">
      <c r="A664" s="28">
        <v>663</v>
      </c>
      <c r="H664" s="28"/>
      <c r="I664" s="28"/>
      <c r="J664" s="28"/>
      <c r="K664" s="28"/>
      <c r="L664" s="28"/>
      <c r="M664" s="28"/>
      <c r="N664" s="28"/>
      <c r="O664" s="28"/>
      <c r="P664" s="28"/>
      <c r="Q664" s="28"/>
    </row>
    <row r="665" spans="1:17" x14ac:dyDescent="0.2">
      <c r="A665" s="28">
        <v>664</v>
      </c>
      <c r="H665" s="28"/>
      <c r="I665" s="28"/>
      <c r="J665" s="28"/>
      <c r="K665" s="28"/>
      <c r="L665" s="28"/>
      <c r="M665" s="28"/>
      <c r="N665" s="28"/>
      <c r="O665" s="28"/>
      <c r="P665" s="28"/>
      <c r="Q665" s="28"/>
    </row>
    <row r="666" spans="1:17" x14ac:dyDescent="0.2">
      <c r="A666" s="28">
        <v>665</v>
      </c>
      <c r="H666" s="28"/>
      <c r="I666" s="28"/>
      <c r="J666" s="28"/>
      <c r="K666" s="28"/>
      <c r="L666" s="28"/>
      <c r="M666" s="28"/>
      <c r="N666" s="28"/>
      <c r="O666" s="28"/>
      <c r="P666" s="28"/>
      <c r="Q666" s="28"/>
    </row>
    <row r="667" spans="1:17" x14ac:dyDescent="0.2">
      <c r="A667" s="28">
        <v>666</v>
      </c>
      <c r="H667" s="28"/>
      <c r="I667" s="28"/>
      <c r="J667" s="28"/>
      <c r="K667" s="28"/>
      <c r="L667" s="28"/>
      <c r="M667" s="28"/>
      <c r="N667" s="28"/>
      <c r="O667" s="28"/>
      <c r="P667" s="28"/>
      <c r="Q667" s="28"/>
    </row>
    <row r="668" spans="1:17" x14ac:dyDescent="0.2">
      <c r="A668" s="28">
        <v>667</v>
      </c>
      <c r="H668" s="28"/>
      <c r="I668" s="28"/>
      <c r="J668" s="28"/>
      <c r="K668" s="28"/>
      <c r="L668" s="28"/>
      <c r="M668" s="28"/>
      <c r="N668" s="28"/>
      <c r="O668" s="28"/>
      <c r="P668" s="28"/>
      <c r="Q668" s="28"/>
    </row>
    <row r="669" spans="1:17" x14ac:dyDescent="0.2">
      <c r="A669" s="28">
        <v>668</v>
      </c>
      <c r="H669" s="28"/>
      <c r="I669" s="28"/>
      <c r="J669" s="28"/>
      <c r="K669" s="28"/>
      <c r="L669" s="28"/>
      <c r="M669" s="28"/>
      <c r="N669" s="28"/>
      <c r="O669" s="28"/>
      <c r="P669" s="28"/>
      <c r="Q669" s="28"/>
    </row>
    <row r="670" spans="1:17" x14ac:dyDescent="0.2">
      <c r="A670" s="28">
        <v>669</v>
      </c>
      <c r="H670" s="28"/>
      <c r="I670" s="28"/>
      <c r="J670" s="28"/>
      <c r="K670" s="28"/>
      <c r="L670" s="28"/>
      <c r="M670" s="28"/>
      <c r="N670" s="28"/>
      <c r="O670" s="28"/>
      <c r="P670" s="28"/>
      <c r="Q670" s="28"/>
    </row>
    <row r="671" spans="1:17" x14ac:dyDescent="0.2">
      <c r="A671" s="28">
        <v>670</v>
      </c>
      <c r="H671" s="28"/>
      <c r="I671" s="28"/>
      <c r="J671" s="28"/>
      <c r="K671" s="28"/>
      <c r="L671" s="28"/>
      <c r="M671" s="28"/>
      <c r="N671" s="28"/>
      <c r="O671" s="28"/>
      <c r="P671" s="28"/>
      <c r="Q671" s="28"/>
    </row>
    <row r="672" spans="1:17" x14ac:dyDescent="0.2">
      <c r="A672" s="28">
        <v>671</v>
      </c>
      <c r="H672" s="28"/>
      <c r="I672" s="28"/>
      <c r="J672" s="28"/>
      <c r="K672" s="28"/>
      <c r="L672" s="28"/>
      <c r="M672" s="28"/>
      <c r="N672" s="28"/>
      <c r="O672" s="28"/>
      <c r="P672" s="28"/>
      <c r="Q672" s="28"/>
    </row>
    <row r="673" spans="1:17" x14ac:dyDescent="0.2">
      <c r="A673" s="28">
        <v>672</v>
      </c>
      <c r="H673" s="28"/>
      <c r="I673" s="28"/>
      <c r="J673" s="28"/>
      <c r="K673" s="28"/>
      <c r="L673" s="28"/>
      <c r="M673" s="28"/>
      <c r="N673" s="28"/>
      <c r="O673" s="28"/>
      <c r="P673" s="28"/>
      <c r="Q673" s="28"/>
    </row>
    <row r="674" spans="1:17" x14ac:dyDescent="0.2">
      <c r="A674" s="28">
        <v>673</v>
      </c>
      <c r="H674" s="28"/>
      <c r="I674" s="28"/>
      <c r="J674" s="28"/>
      <c r="K674" s="28"/>
      <c r="L674" s="28"/>
      <c r="M674" s="28"/>
      <c r="N674" s="28"/>
      <c r="O674" s="28"/>
      <c r="P674" s="28"/>
      <c r="Q674" s="28"/>
    </row>
    <row r="675" spans="1:17" x14ac:dyDescent="0.2">
      <c r="A675" s="28">
        <v>674</v>
      </c>
      <c r="H675" s="28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1:17" x14ac:dyDescent="0.2">
      <c r="A676" s="28">
        <v>675</v>
      </c>
      <c r="H676" s="28"/>
      <c r="I676" s="28"/>
      <c r="J676" s="28"/>
      <c r="K676" s="28"/>
      <c r="L676" s="28"/>
      <c r="M676" s="28"/>
      <c r="N676" s="28"/>
      <c r="O676" s="28"/>
      <c r="P676" s="28"/>
      <c r="Q676" s="28"/>
    </row>
    <row r="677" spans="1:17" x14ac:dyDescent="0.2">
      <c r="A677" s="28">
        <v>676</v>
      </c>
      <c r="H677" s="28"/>
      <c r="I677" s="28"/>
      <c r="J677" s="28"/>
      <c r="K677" s="28"/>
      <c r="L677" s="28"/>
      <c r="M677" s="28"/>
      <c r="N677" s="28"/>
      <c r="O677" s="28"/>
      <c r="P677" s="28"/>
      <c r="Q677" s="28"/>
    </row>
    <row r="678" spans="1:17" x14ac:dyDescent="0.2">
      <c r="A678" s="28">
        <v>677</v>
      </c>
      <c r="H678" s="28"/>
      <c r="I678" s="28"/>
      <c r="J678" s="28"/>
      <c r="K678" s="28"/>
      <c r="L678" s="28"/>
      <c r="M678" s="28"/>
      <c r="N678" s="28"/>
      <c r="O678" s="28"/>
      <c r="P678" s="28"/>
      <c r="Q678" s="28"/>
    </row>
    <row r="679" spans="1:17" x14ac:dyDescent="0.2">
      <c r="A679" s="28">
        <v>678</v>
      </c>
      <c r="H679" s="28"/>
      <c r="I679" s="28"/>
      <c r="J679" s="28"/>
      <c r="K679" s="28"/>
      <c r="L679" s="28"/>
      <c r="M679" s="28"/>
      <c r="N679" s="28"/>
      <c r="O679" s="28"/>
      <c r="P679" s="28"/>
      <c r="Q679" s="28"/>
    </row>
    <row r="680" spans="1:17" x14ac:dyDescent="0.2">
      <c r="A680" s="28">
        <v>679</v>
      </c>
      <c r="H680" s="28"/>
      <c r="I680" s="28"/>
      <c r="J680" s="28"/>
      <c r="K680" s="28"/>
      <c r="L680" s="28"/>
      <c r="M680" s="28"/>
      <c r="N680" s="28"/>
      <c r="O680" s="28"/>
      <c r="P680" s="28"/>
      <c r="Q680" s="28"/>
    </row>
    <row r="681" spans="1:17" x14ac:dyDescent="0.2">
      <c r="A681" s="28">
        <v>680</v>
      </c>
      <c r="H681" s="28"/>
      <c r="I681" s="28"/>
      <c r="J681" s="28"/>
      <c r="K681" s="28"/>
      <c r="L681" s="28"/>
      <c r="M681" s="28"/>
      <c r="N681" s="28"/>
      <c r="O681" s="28"/>
      <c r="P681" s="28"/>
      <c r="Q681" s="28"/>
    </row>
    <row r="682" spans="1:17" x14ac:dyDescent="0.2">
      <c r="A682" s="28">
        <v>681</v>
      </c>
      <c r="H682" s="28"/>
      <c r="I682" s="28"/>
      <c r="J682" s="28"/>
      <c r="K682" s="28"/>
      <c r="L682" s="28"/>
      <c r="M682" s="28"/>
      <c r="N682" s="28"/>
      <c r="O682" s="28"/>
      <c r="P682" s="28"/>
      <c r="Q682" s="28"/>
    </row>
    <row r="683" spans="1:17" x14ac:dyDescent="0.2">
      <c r="A683" s="28">
        <v>682</v>
      </c>
      <c r="H683" s="28"/>
      <c r="I683" s="28"/>
      <c r="J683" s="28"/>
      <c r="K683" s="28"/>
      <c r="L683" s="28"/>
      <c r="M683" s="28"/>
      <c r="N683" s="28"/>
      <c r="O683" s="28"/>
      <c r="P683" s="28"/>
      <c r="Q683" s="28"/>
    </row>
    <row r="684" spans="1:17" x14ac:dyDescent="0.2">
      <c r="A684" s="28">
        <v>683</v>
      </c>
      <c r="H684" s="28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1:17" x14ac:dyDescent="0.2">
      <c r="A685" s="28">
        <v>684</v>
      </c>
      <c r="H685" s="28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1:17" x14ac:dyDescent="0.2">
      <c r="A686" s="28">
        <v>685</v>
      </c>
      <c r="H686" s="28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1:17" x14ac:dyDescent="0.2">
      <c r="A687" s="28">
        <v>686</v>
      </c>
      <c r="H687" s="28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1:17" x14ac:dyDescent="0.2">
      <c r="A688" s="28">
        <v>687</v>
      </c>
      <c r="H688" s="28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1:17" x14ac:dyDescent="0.2">
      <c r="A689" s="28">
        <v>688</v>
      </c>
      <c r="H689" s="28"/>
      <c r="I689" s="28"/>
      <c r="J689" s="28"/>
      <c r="K689" s="28"/>
      <c r="L689" s="28"/>
      <c r="M689" s="28"/>
      <c r="N689" s="28"/>
      <c r="O689" s="28"/>
      <c r="P689" s="28"/>
      <c r="Q689" s="28"/>
    </row>
    <row r="690" spans="1:17" x14ac:dyDescent="0.2">
      <c r="A690" s="28">
        <v>689</v>
      </c>
      <c r="H690" s="28"/>
      <c r="I690" s="28"/>
      <c r="J690" s="28"/>
      <c r="K690" s="28"/>
      <c r="L690" s="28"/>
      <c r="M690" s="28"/>
      <c r="N690" s="28"/>
      <c r="O690" s="28"/>
      <c r="P690" s="28"/>
      <c r="Q690" s="28"/>
    </row>
    <row r="691" spans="1:17" x14ac:dyDescent="0.2">
      <c r="A691" s="28">
        <v>690</v>
      </c>
      <c r="H691" s="28"/>
      <c r="I691" s="28"/>
      <c r="J691" s="28"/>
      <c r="K691" s="28"/>
      <c r="L691" s="28"/>
      <c r="M691" s="28"/>
      <c r="N691" s="28"/>
      <c r="O691" s="28"/>
      <c r="P691" s="28"/>
      <c r="Q691" s="28"/>
    </row>
    <row r="692" spans="1:17" x14ac:dyDescent="0.2">
      <c r="A692" s="28">
        <v>691</v>
      </c>
      <c r="H692" s="28"/>
      <c r="I692" s="28"/>
      <c r="J692" s="28"/>
      <c r="K692" s="28"/>
      <c r="L692" s="28"/>
      <c r="M692" s="28"/>
      <c r="N692" s="28"/>
      <c r="O692" s="28"/>
      <c r="P692" s="28"/>
      <c r="Q692" s="28"/>
    </row>
    <row r="693" spans="1:17" x14ac:dyDescent="0.2">
      <c r="A693" s="28">
        <v>692</v>
      </c>
      <c r="H693" s="28"/>
      <c r="I693" s="28"/>
      <c r="J693" s="28"/>
      <c r="K693" s="28"/>
      <c r="L693" s="28"/>
      <c r="M693" s="28"/>
      <c r="N693" s="28"/>
      <c r="O693" s="28"/>
      <c r="P693" s="28"/>
      <c r="Q693" s="28"/>
    </row>
    <row r="694" spans="1:17" x14ac:dyDescent="0.2">
      <c r="A694" s="28">
        <v>693</v>
      </c>
      <c r="H694" s="28"/>
      <c r="I694" s="28"/>
      <c r="J694" s="28"/>
      <c r="K694" s="28"/>
      <c r="L694" s="28"/>
      <c r="M694" s="28"/>
      <c r="N694" s="28"/>
      <c r="O694" s="28"/>
      <c r="P694" s="28"/>
      <c r="Q694" s="28"/>
    </row>
    <row r="695" spans="1:17" x14ac:dyDescent="0.2">
      <c r="A695" s="28">
        <v>694</v>
      </c>
      <c r="H695" s="28"/>
      <c r="I695" s="28"/>
      <c r="J695" s="28"/>
      <c r="K695" s="28"/>
      <c r="L695" s="28"/>
      <c r="M695" s="28"/>
      <c r="N695" s="28"/>
      <c r="O695" s="28"/>
      <c r="P695" s="28"/>
      <c r="Q695" s="28"/>
    </row>
    <row r="696" spans="1:17" x14ac:dyDescent="0.2">
      <c r="A696" s="28">
        <v>695</v>
      </c>
      <c r="H696" s="28"/>
      <c r="I696" s="28"/>
      <c r="J696" s="28"/>
      <c r="K696" s="28"/>
      <c r="L696" s="28"/>
      <c r="M696" s="28"/>
      <c r="N696" s="28"/>
      <c r="O696" s="28"/>
      <c r="P696" s="28"/>
      <c r="Q696" s="28"/>
    </row>
    <row r="697" spans="1:17" x14ac:dyDescent="0.2">
      <c r="A697" s="28">
        <v>696</v>
      </c>
      <c r="H697" s="28"/>
      <c r="I697" s="28"/>
      <c r="J697" s="28"/>
      <c r="K697" s="28"/>
      <c r="L697" s="28"/>
      <c r="M697" s="28"/>
      <c r="N697" s="28"/>
      <c r="O697" s="28"/>
      <c r="P697" s="28"/>
      <c r="Q697" s="28"/>
    </row>
    <row r="698" spans="1:17" x14ac:dyDescent="0.2">
      <c r="A698" s="28">
        <v>697</v>
      </c>
      <c r="H698" s="28"/>
      <c r="I698" s="28"/>
      <c r="J698" s="28"/>
      <c r="K698" s="28"/>
      <c r="L698" s="28"/>
      <c r="M698" s="28"/>
      <c r="N698" s="28"/>
      <c r="O698" s="28"/>
      <c r="P698" s="28"/>
      <c r="Q698" s="28"/>
    </row>
    <row r="699" spans="1:17" x14ac:dyDescent="0.2">
      <c r="A699" s="28">
        <v>698</v>
      </c>
      <c r="H699" s="28"/>
      <c r="I699" s="28"/>
      <c r="J699" s="28"/>
      <c r="K699" s="28"/>
      <c r="L699" s="28"/>
      <c r="M699" s="28"/>
      <c r="N699" s="28"/>
      <c r="O699" s="28"/>
      <c r="P699" s="28"/>
      <c r="Q699" s="28"/>
    </row>
    <row r="700" spans="1:17" x14ac:dyDescent="0.2">
      <c r="A700" s="28">
        <v>699</v>
      </c>
      <c r="H700" s="28"/>
      <c r="I700" s="28"/>
      <c r="J700" s="28"/>
      <c r="K700" s="28"/>
      <c r="L700" s="28"/>
      <c r="M700" s="28"/>
      <c r="N700" s="28"/>
      <c r="O700" s="28"/>
      <c r="P700" s="28"/>
      <c r="Q700" s="28"/>
    </row>
    <row r="701" spans="1:17" x14ac:dyDescent="0.2">
      <c r="A701" s="28">
        <v>700</v>
      </c>
      <c r="H701" s="28"/>
      <c r="I701" s="28"/>
      <c r="J701" s="28"/>
      <c r="K701" s="28"/>
      <c r="L701" s="28"/>
      <c r="M701" s="28"/>
      <c r="N701" s="28"/>
      <c r="O701" s="28"/>
      <c r="P701" s="28"/>
      <c r="Q701" s="28"/>
    </row>
    <row r="702" spans="1:17" x14ac:dyDescent="0.2">
      <c r="A702" s="28">
        <v>701</v>
      </c>
      <c r="H702" s="28"/>
      <c r="I702" s="28"/>
      <c r="J702" s="28"/>
      <c r="K702" s="28"/>
      <c r="L702" s="28"/>
      <c r="M702" s="28"/>
      <c r="N702" s="28"/>
      <c r="O702" s="28"/>
      <c r="P702" s="28"/>
      <c r="Q702" s="28"/>
    </row>
    <row r="703" spans="1:17" x14ac:dyDescent="0.2">
      <c r="A703" s="28">
        <v>702</v>
      </c>
      <c r="H703" s="28"/>
      <c r="I703" s="28"/>
      <c r="J703" s="28"/>
      <c r="K703" s="28"/>
      <c r="L703" s="28"/>
      <c r="M703" s="28"/>
      <c r="N703" s="28"/>
      <c r="O703" s="28"/>
      <c r="P703" s="28"/>
      <c r="Q703" s="28"/>
    </row>
    <row r="704" spans="1:17" x14ac:dyDescent="0.2">
      <c r="A704" s="28">
        <v>703</v>
      </c>
      <c r="H704" s="28"/>
      <c r="I704" s="28"/>
      <c r="J704" s="28"/>
      <c r="K704" s="28"/>
      <c r="L704" s="28"/>
      <c r="M704" s="28"/>
      <c r="N704" s="28"/>
      <c r="O704" s="28"/>
      <c r="P704" s="28"/>
      <c r="Q704" s="28"/>
    </row>
    <row r="705" spans="1:17" x14ac:dyDescent="0.2">
      <c r="A705" s="28">
        <v>704</v>
      </c>
      <c r="H705" s="28"/>
      <c r="I705" s="28"/>
      <c r="J705" s="28"/>
      <c r="K705" s="28"/>
      <c r="L705" s="28"/>
      <c r="M705" s="28"/>
      <c r="N705" s="28"/>
      <c r="O705" s="28"/>
      <c r="P705" s="28"/>
      <c r="Q705" s="28"/>
    </row>
    <row r="706" spans="1:17" x14ac:dyDescent="0.2">
      <c r="A706" s="28">
        <v>705</v>
      </c>
      <c r="H706" s="28"/>
      <c r="I706" s="28"/>
      <c r="J706" s="28"/>
      <c r="K706" s="28"/>
      <c r="L706" s="28"/>
      <c r="M706" s="28"/>
      <c r="N706" s="28"/>
      <c r="O706" s="28"/>
      <c r="P706" s="28"/>
      <c r="Q706" s="28"/>
    </row>
    <row r="707" spans="1:17" x14ac:dyDescent="0.2">
      <c r="A707" s="28">
        <v>706</v>
      </c>
      <c r="H707" s="28"/>
      <c r="I707" s="28"/>
      <c r="J707" s="28"/>
      <c r="K707" s="28"/>
      <c r="L707" s="28"/>
      <c r="M707" s="28"/>
      <c r="N707" s="28"/>
      <c r="O707" s="28"/>
      <c r="P707" s="28"/>
      <c r="Q707" s="28"/>
    </row>
    <row r="708" spans="1:17" x14ac:dyDescent="0.2">
      <c r="A708" s="28">
        <v>707</v>
      </c>
      <c r="H708" s="28"/>
      <c r="I708" s="28"/>
      <c r="J708" s="28"/>
      <c r="K708" s="28"/>
      <c r="L708" s="28"/>
      <c r="M708" s="28"/>
      <c r="N708" s="28"/>
      <c r="O708" s="28"/>
      <c r="P708" s="28"/>
      <c r="Q708" s="28"/>
    </row>
    <row r="709" spans="1:17" x14ac:dyDescent="0.2">
      <c r="A709" s="28">
        <v>708</v>
      </c>
      <c r="H709" s="28"/>
      <c r="I709" s="28"/>
      <c r="J709" s="28"/>
      <c r="K709" s="28"/>
      <c r="L709" s="28"/>
      <c r="M709" s="28"/>
      <c r="N709" s="28"/>
      <c r="O709" s="28"/>
      <c r="P709" s="28"/>
      <c r="Q709" s="28"/>
    </row>
    <row r="710" spans="1:17" x14ac:dyDescent="0.2">
      <c r="A710" s="28">
        <v>709</v>
      </c>
      <c r="H710" s="28"/>
      <c r="I710" s="28"/>
      <c r="J710" s="28"/>
      <c r="K710" s="28"/>
      <c r="L710" s="28"/>
      <c r="M710" s="28"/>
      <c r="N710" s="28"/>
      <c r="O710" s="28"/>
      <c r="P710" s="28"/>
      <c r="Q710" s="28"/>
    </row>
    <row r="711" spans="1:17" x14ac:dyDescent="0.2">
      <c r="A711" s="28">
        <v>710</v>
      </c>
      <c r="H711" s="28"/>
      <c r="I711" s="28"/>
      <c r="J711" s="28"/>
      <c r="K711" s="28"/>
      <c r="L711" s="28"/>
      <c r="M711" s="28"/>
      <c r="N711" s="28"/>
      <c r="O711" s="28"/>
      <c r="P711" s="28"/>
      <c r="Q711" s="28"/>
    </row>
    <row r="712" spans="1:17" x14ac:dyDescent="0.2">
      <c r="A712" s="28">
        <v>711</v>
      </c>
      <c r="H712" s="28"/>
      <c r="I712" s="28"/>
      <c r="J712" s="28"/>
      <c r="K712" s="28"/>
      <c r="L712" s="28"/>
      <c r="M712" s="28"/>
      <c r="N712" s="28"/>
      <c r="O712" s="28"/>
      <c r="P712" s="28"/>
      <c r="Q712" s="28"/>
    </row>
    <row r="713" spans="1:17" x14ac:dyDescent="0.2">
      <c r="A713" s="28">
        <v>712</v>
      </c>
      <c r="H713" s="28"/>
      <c r="I713" s="28"/>
      <c r="J713" s="28"/>
      <c r="K713" s="28"/>
      <c r="L713" s="28"/>
      <c r="M713" s="28"/>
      <c r="N713" s="28"/>
      <c r="O713" s="28"/>
      <c r="P713" s="28"/>
      <c r="Q713" s="28"/>
    </row>
    <row r="714" spans="1:17" x14ac:dyDescent="0.2">
      <c r="A714" s="28">
        <v>713</v>
      </c>
      <c r="H714" s="28"/>
      <c r="I714" s="28"/>
      <c r="J714" s="28"/>
      <c r="K714" s="28"/>
      <c r="L714" s="28"/>
      <c r="M714" s="28"/>
      <c r="N714" s="28"/>
      <c r="O714" s="28"/>
      <c r="P714" s="28"/>
      <c r="Q714" s="28"/>
    </row>
    <row r="715" spans="1:17" x14ac:dyDescent="0.2">
      <c r="A715" s="28">
        <v>714</v>
      </c>
      <c r="H715" s="28"/>
      <c r="I715" s="28"/>
      <c r="J715" s="28"/>
      <c r="K715" s="28"/>
      <c r="L715" s="28"/>
      <c r="M715" s="28"/>
      <c r="N715" s="28"/>
      <c r="O715" s="28"/>
      <c r="P715" s="28"/>
      <c r="Q715" s="28"/>
    </row>
    <row r="716" spans="1:17" x14ac:dyDescent="0.2">
      <c r="A716" s="28">
        <v>715</v>
      </c>
      <c r="H716" s="28"/>
      <c r="I716" s="28"/>
      <c r="J716" s="28"/>
      <c r="K716" s="28"/>
      <c r="L716" s="28"/>
      <c r="M716" s="28"/>
      <c r="N716" s="28"/>
      <c r="O716" s="28"/>
      <c r="P716" s="28"/>
      <c r="Q716" s="28"/>
    </row>
    <row r="717" spans="1:17" x14ac:dyDescent="0.2">
      <c r="A717" s="28">
        <v>716</v>
      </c>
      <c r="H717" s="28"/>
      <c r="I717" s="28"/>
      <c r="J717" s="28"/>
      <c r="K717" s="28"/>
      <c r="L717" s="28"/>
      <c r="M717" s="28"/>
      <c r="N717" s="28"/>
      <c r="O717" s="28"/>
      <c r="P717" s="28"/>
      <c r="Q717" s="28"/>
    </row>
    <row r="718" spans="1:17" x14ac:dyDescent="0.2">
      <c r="A718" s="28">
        <v>717</v>
      </c>
      <c r="H718" s="28"/>
      <c r="I718" s="28"/>
      <c r="J718" s="28"/>
      <c r="K718" s="28"/>
      <c r="L718" s="28"/>
      <c r="M718" s="28"/>
      <c r="N718" s="28"/>
      <c r="O718" s="28"/>
      <c r="P718" s="28"/>
      <c r="Q718" s="28"/>
    </row>
    <row r="719" spans="1:17" x14ac:dyDescent="0.2">
      <c r="A719" s="28">
        <v>718</v>
      </c>
      <c r="H719" s="28"/>
      <c r="I719" s="28"/>
      <c r="J719" s="28"/>
      <c r="K719" s="28"/>
      <c r="L719" s="28"/>
      <c r="M719" s="28"/>
      <c r="N719" s="28"/>
      <c r="O719" s="28"/>
      <c r="P719" s="28"/>
      <c r="Q719" s="28"/>
    </row>
    <row r="720" spans="1:17" x14ac:dyDescent="0.2">
      <c r="A720" s="28">
        <v>719</v>
      </c>
      <c r="H720" s="28"/>
      <c r="I720" s="28"/>
      <c r="J720" s="28"/>
      <c r="K720" s="28"/>
      <c r="L720" s="28"/>
      <c r="M720" s="28"/>
      <c r="N720" s="28"/>
      <c r="O720" s="28"/>
      <c r="P720" s="28"/>
      <c r="Q720" s="28"/>
    </row>
    <row r="721" spans="1:17" x14ac:dyDescent="0.2">
      <c r="A721" s="28">
        <v>720</v>
      </c>
      <c r="H721" s="28"/>
      <c r="I721" s="28"/>
      <c r="J721" s="28"/>
      <c r="K721" s="28"/>
      <c r="L721" s="28"/>
      <c r="M721" s="28"/>
      <c r="N721" s="28"/>
      <c r="O721" s="28"/>
      <c r="P721" s="28"/>
      <c r="Q721" s="28"/>
    </row>
    <row r="722" spans="1:17" x14ac:dyDescent="0.2">
      <c r="A722" s="28">
        <v>721</v>
      </c>
      <c r="H722" s="28"/>
      <c r="I722" s="28"/>
      <c r="J722" s="28"/>
      <c r="K722" s="28"/>
      <c r="L722" s="28"/>
      <c r="M722" s="28"/>
      <c r="N722" s="28"/>
      <c r="O722" s="28"/>
      <c r="P722" s="28"/>
      <c r="Q722" s="28"/>
    </row>
    <row r="723" spans="1:17" x14ac:dyDescent="0.2">
      <c r="A723" s="28">
        <v>722</v>
      </c>
      <c r="H723" s="28"/>
      <c r="I723" s="28"/>
      <c r="J723" s="28"/>
      <c r="K723" s="28"/>
      <c r="L723" s="28"/>
      <c r="M723" s="28"/>
      <c r="N723" s="28"/>
      <c r="O723" s="28"/>
      <c r="P723" s="28"/>
      <c r="Q723" s="28"/>
    </row>
    <row r="724" spans="1:17" x14ac:dyDescent="0.2">
      <c r="A724" s="28">
        <v>723</v>
      </c>
      <c r="H724" s="28"/>
      <c r="I724" s="28"/>
      <c r="J724" s="28"/>
      <c r="K724" s="28"/>
      <c r="L724" s="28"/>
      <c r="M724" s="28"/>
      <c r="N724" s="28"/>
      <c r="O724" s="28"/>
      <c r="P724" s="28"/>
      <c r="Q724" s="28"/>
    </row>
    <row r="725" spans="1:17" x14ac:dyDescent="0.2">
      <c r="A725" s="28">
        <v>724</v>
      </c>
      <c r="H725" s="28"/>
      <c r="I725" s="28"/>
      <c r="J725" s="28"/>
      <c r="K725" s="28"/>
      <c r="L725" s="28"/>
      <c r="M725" s="28"/>
      <c r="N725" s="28"/>
      <c r="O725" s="28"/>
      <c r="P725" s="28"/>
      <c r="Q725" s="28"/>
    </row>
    <row r="726" spans="1:17" x14ac:dyDescent="0.2">
      <c r="A726" s="28">
        <v>725</v>
      </c>
      <c r="H726" s="28"/>
      <c r="I726" s="28"/>
      <c r="J726" s="28"/>
      <c r="K726" s="28"/>
      <c r="L726" s="28"/>
      <c r="M726" s="28"/>
      <c r="N726" s="28"/>
      <c r="O726" s="28"/>
      <c r="P726" s="28"/>
      <c r="Q726" s="28"/>
    </row>
    <row r="727" spans="1:17" x14ac:dyDescent="0.2">
      <c r="A727" s="28">
        <v>726</v>
      </c>
      <c r="H727" s="28"/>
      <c r="I727" s="28"/>
      <c r="J727" s="28"/>
      <c r="K727" s="28"/>
      <c r="L727" s="28"/>
      <c r="M727" s="28"/>
      <c r="N727" s="28"/>
      <c r="O727" s="28"/>
      <c r="P727" s="28"/>
      <c r="Q727" s="28"/>
    </row>
    <row r="728" spans="1:17" x14ac:dyDescent="0.2">
      <c r="A728" s="28">
        <v>727</v>
      </c>
      <c r="H728" s="28"/>
      <c r="I728" s="28"/>
      <c r="J728" s="28"/>
      <c r="K728" s="28"/>
      <c r="L728" s="28"/>
      <c r="M728" s="28"/>
      <c r="N728" s="28"/>
      <c r="O728" s="28"/>
      <c r="P728" s="28"/>
      <c r="Q728" s="28"/>
    </row>
    <row r="729" spans="1:17" x14ac:dyDescent="0.2">
      <c r="A729" s="28">
        <v>728</v>
      </c>
      <c r="H729" s="28"/>
      <c r="I729" s="28"/>
      <c r="J729" s="28"/>
      <c r="K729" s="28"/>
      <c r="L729" s="28"/>
      <c r="M729" s="28"/>
      <c r="N729" s="28"/>
      <c r="O729" s="28"/>
      <c r="P729" s="28"/>
      <c r="Q729" s="28"/>
    </row>
    <row r="730" spans="1:17" x14ac:dyDescent="0.2">
      <c r="A730" s="28">
        <v>729</v>
      </c>
      <c r="H730" s="28"/>
      <c r="I730" s="28"/>
      <c r="J730" s="28"/>
      <c r="K730" s="28"/>
      <c r="L730" s="28"/>
      <c r="M730" s="28"/>
      <c r="N730" s="28"/>
      <c r="O730" s="28"/>
      <c r="P730" s="28"/>
      <c r="Q730" s="28"/>
    </row>
    <row r="731" spans="1:17" x14ac:dyDescent="0.2">
      <c r="A731" s="28">
        <v>730</v>
      </c>
      <c r="H731" s="28"/>
      <c r="I731" s="28"/>
      <c r="J731" s="28"/>
      <c r="K731" s="28"/>
      <c r="L731" s="28"/>
      <c r="M731" s="28"/>
      <c r="N731" s="28"/>
      <c r="O731" s="28"/>
      <c r="P731" s="28"/>
      <c r="Q731" s="28"/>
    </row>
    <row r="732" spans="1:17" x14ac:dyDescent="0.2">
      <c r="A732" s="28">
        <v>731</v>
      </c>
      <c r="H732" s="28"/>
      <c r="I732" s="28"/>
      <c r="J732" s="28"/>
      <c r="K732" s="28"/>
      <c r="L732" s="28"/>
      <c r="M732" s="28"/>
      <c r="N732" s="28"/>
      <c r="O732" s="28"/>
      <c r="P732" s="28"/>
      <c r="Q732" s="28"/>
    </row>
    <row r="733" spans="1:17" x14ac:dyDescent="0.2">
      <c r="A733" s="28">
        <v>732</v>
      </c>
      <c r="H733" s="28"/>
      <c r="I733" s="28"/>
      <c r="J733" s="28"/>
      <c r="K733" s="28"/>
      <c r="L733" s="28"/>
      <c r="M733" s="28"/>
      <c r="N733" s="28"/>
      <c r="O733" s="28"/>
      <c r="P733" s="28"/>
      <c r="Q733" s="28"/>
    </row>
    <row r="734" spans="1:17" x14ac:dyDescent="0.2">
      <c r="A734" s="28">
        <v>733</v>
      </c>
      <c r="H734" s="28"/>
      <c r="I734" s="28"/>
      <c r="J734" s="28"/>
      <c r="K734" s="28"/>
      <c r="L734" s="28"/>
      <c r="M734" s="28"/>
      <c r="N734" s="28"/>
      <c r="O734" s="28"/>
      <c r="P734" s="28"/>
      <c r="Q734" s="28"/>
    </row>
    <row r="735" spans="1:17" x14ac:dyDescent="0.2">
      <c r="A735" s="28">
        <v>734</v>
      </c>
      <c r="H735" s="28"/>
      <c r="I735" s="28"/>
      <c r="J735" s="28"/>
      <c r="K735" s="28"/>
      <c r="L735" s="28"/>
      <c r="M735" s="28"/>
      <c r="N735" s="28"/>
      <c r="O735" s="28"/>
      <c r="P735" s="28"/>
      <c r="Q735" s="28"/>
    </row>
    <row r="736" spans="1:17" x14ac:dyDescent="0.2">
      <c r="A736" s="28">
        <v>735</v>
      </c>
      <c r="H736" s="28"/>
      <c r="I736" s="28"/>
      <c r="J736" s="28"/>
      <c r="K736" s="28"/>
      <c r="L736" s="28"/>
      <c r="M736" s="28"/>
      <c r="N736" s="28"/>
      <c r="O736" s="28"/>
      <c r="P736" s="28"/>
      <c r="Q736" s="28"/>
    </row>
    <row r="737" spans="1:17" x14ac:dyDescent="0.2">
      <c r="A737" s="28">
        <v>736</v>
      </c>
      <c r="H737" s="28"/>
      <c r="I737" s="28"/>
      <c r="J737" s="28"/>
      <c r="K737" s="28"/>
      <c r="L737" s="28"/>
      <c r="M737" s="28"/>
      <c r="N737" s="28"/>
      <c r="O737" s="28"/>
      <c r="P737" s="28"/>
      <c r="Q737" s="28"/>
    </row>
    <row r="738" spans="1:17" x14ac:dyDescent="0.2">
      <c r="A738" s="28">
        <v>737</v>
      </c>
      <c r="H738" s="28"/>
      <c r="I738" s="28"/>
      <c r="J738" s="28"/>
      <c r="K738" s="28"/>
      <c r="L738" s="28"/>
      <c r="M738" s="28"/>
      <c r="N738" s="28"/>
      <c r="O738" s="28"/>
      <c r="P738" s="28"/>
      <c r="Q738" s="28"/>
    </row>
    <row r="739" spans="1:17" x14ac:dyDescent="0.2">
      <c r="A739" s="28">
        <v>738</v>
      </c>
      <c r="H739" s="28"/>
      <c r="I739" s="28"/>
      <c r="J739" s="28"/>
      <c r="K739" s="28"/>
      <c r="L739" s="28"/>
      <c r="M739" s="28"/>
      <c r="N739" s="28"/>
      <c r="O739" s="28"/>
      <c r="P739" s="28"/>
      <c r="Q739" s="28"/>
    </row>
    <row r="740" spans="1:17" x14ac:dyDescent="0.2">
      <c r="A740" s="28">
        <v>739</v>
      </c>
      <c r="H740" s="28"/>
      <c r="I740" s="28"/>
      <c r="J740" s="28"/>
      <c r="K740" s="28"/>
      <c r="L740" s="28"/>
      <c r="M740" s="28"/>
      <c r="N740" s="28"/>
      <c r="O740" s="28"/>
      <c r="P740" s="28"/>
      <c r="Q740" s="28"/>
    </row>
    <row r="741" spans="1:17" x14ac:dyDescent="0.2">
      <c r="A741" s="28">
        <v>740</v>
      </c>
      <c r="H741" s="28"/>
      <c r="I741" s="28"/>
      <c r="J741" s="28"/>
      <c r="K741" s="28"/>
      <c r="L741" s="28"/>
      <c r="M741" s="28"/>
      <c r="N741" s="28"/>
      <c r="O741" s="28"/>
      <c r="P741" s="28"/>
      <c r="Q741" s="28"/>
    </row>
    <row r="742" spans="1:17" x14ac:dyDescent="0.2">
      <c r="A742" s="28">
        <v>741</v>
      </c>
      <c r="H742" s="28"/>
      <c r="I742" s="28"/>
      <c r="J742" s="28"/>
      <c r="K742" s="28"/>
      <c r="L742" s="28"/>
      <c r="M742" s="28"/>
      <c r="N742" s="28"/>
      <c r="O742" s="28"/>
      <c r="P742" s="28"/>
      <c r="Q742" s="28"/>
    </row>
    <row r="743" spans="1:17" x14ac:dyDescent="0.2">
      <c r="A743" s="28">
        <v>742</v>
      </c>
      <c r="H743" s="28"/>
      <c r="I743" s="28"/>
      <c r="J743" s="28"/>
      <c r="K743" s="28"/>
      <c r="L743" s="28"/>
      <c r="M743" s="28"/>
      <c r="N743" s="28"/>
      <c r="O743" s="28"/>
      <c r="P743" s="28"/>
      <c r="Q743" s="28"/>
    </row>
    <row r="744" spans="1:17" x14ac:dyDescent="0.2">
      <c r="A744" s="28">
        <v>743</v>
      </c>
      <c r="H744" s="28"/>
      <c r="I744" s="28"/>
      <c r="J744" s="28"/>
      <c r="K744" s="28"/>
      <c r="L744" s="28"/>
      <c r="M744" s="28"/>
      <c r="N744" s="28"/>
      <c r="O744" s="28"/>
      <c r="P744" s="28"/>
      <c r="Q744" s="28"/>
    </row>
    <row r="745" spans="1:17" x14ac:dyDescent="0.2">
      <c r="A745" s="28">
        <v>744</v>
      </c>
      <c r="H745" s="28"/>
      <c r="I745" s="28"/>
      <c r="J745" s="28"/>
      <c r="K745" s="28"/>
      <c r="L745" s="28"/>
      <c r="M745" s="28"/>
      <c r="N745" s="28"/>
      <c r="O745" s="28"/>
      <c r="P745" s="28"/>
      <c r="Q745" s="28"/>
    </row>
    <row r="746" spans="1:17" x14ac:dyDescent="0.2">
      <c r="A746" s="28">
        <v>745</v>
      </c>
      <c r="H746" s="28"/>
      <c r="I746" s="28"/>
      <c r="J746" s="28"/>
      <c r="K746" s="28"/>
      <c r="L746" s="28"/>
      <c r="M746" s="28"/>
      <c r="N746" s="28"/>
      <c r="O746" s="28"/>
      <c r="P746" s="28"/>
      <c r="Q746" s="28"/>
    </row>
    <row r="747" spans="1:17" x14ac:dyDescent="0.2">
      <c r="A747" s="28">
        <v>746</v>
      </c>
      <c r="H747" s="28"/>
      <c r="I747" s="28"/>
      <c r="J747" s="28"/>
      <c r="K747" s="28"/>
      <c r="L747" s="28"/>
      <c r="M747" s="28"/>
      <c r="N747" s="28"/>
      <c r="O747" s="28"/>
      <c r="P747" s="28"/>
      <c r="Q747" s="28"/>
    </row>
    <row r="748" spans="1:17" x14ac:dyDescent="0.2">
      <c r="A748" s="28">
        <v>747</v>
      </c>
      <c r="H748" s="28"/>
      <c r="I748" s="28"/>
      <c r="J748" s="28"/>
      <c r="K748" s="28"/>
      <c r="L748" s="28"/>
      <c r="M748" s="28"/>
      <c r="N748" s="28"/>
      <c r="O748" s="28"/>
      <c r="P748" s="28"/>
      <c r="Q748" s="28"/>
    </row>
    <row r="749" spans="1:17" x14ac:dyDescent="0.2">
      <c r="A749" s="28">
        <v>748</v>
      </c>
      <c r="H749" s="28"/>
      <c r="I749" s="28"/>
      <c r="J749" s="28"/>
      <c r="K749" s="28"/>
      <c r="L749" s="28"/>
      <c r="M749" s="28"/>
      <c r="N749" s="28"/>
      <c r="O749" s="28"/>
      <c r="P749" s="28"/>
      <c r="Q749" s="28"/>
    </row>
    <row r="750" spans="1:17" x14ac:dyDescent="0.2">
      <c r="A750" s="28">
        <v>749</v>
      </c>
      <c r="H750" s="28"/>
      <c r="I750" s="28"/>
      <c r="J750" s="28"/>
      <c r="K750" s="28"/>
      <c r="L750" s="28"/>
      <c r="M750" s="28"/>
      <c r="N750" s="28"/>
      <c r="O750" s="28"/>
      <c r="P750" s="28"/>
      <c r="Q750" s="28"/>
    </row>
    <row r="751" spans="1:17" x14ac:dyDescent="0.2">
      <c r="A751" s="28">
        <v>750</v>
      </c>
      <c r="H751" s="28"/>
      <c r="I751" s="28"/>
      <c r="J751" s="28"/>
      <c r="K751" s="28"/>
      <c r="L751" s="28"/>
      <c r="M751" s="28"/>
      <c r="N751" s="28"/>
      <c r="O751" s="28"/>
      <c r="P751" s="28"/>
      <c r="Q751" s="28"/>
    </row>
    <row r="752" spans="1:17" x14ac:dyDescent="0.2">
      <c r="A752" s="28">
        <v>751</v>
      </c>
      <c r="H752" s="28"/>
      <c r="I752" s="28"/>
      <c r="J752" s="28"/>
      <c r="K752" s="28"/>
      <c r="L752" s="28"/>
      <c r="M752" s="28"/>
      <c r="N752" s="28"/>
      <c r="O752" s="28"/>
      <c r="P752" s="28"/>
      <c r="Q752" s="28"/>
    </row>
    <row r="753" spans="1:17" x14ac:dyDescent="0.2">
      <c r="A753" s="28">
        <v>752</v>
      </c>
      <c r="H753" s="28"/>
      <c r="I753" s="28"/>
      <c r="J753" s="28"/>
      <c r="K753" s="28"/>
      <c r="L753" s="28"/>
      <c r="M753" s="28"/>
      <c r="N753" s="28"/>
      <c r="O753" s="28"/>
      <c r="P753" s="28"/>
      <c r="Q753" s="28"/>
    </row>
    <row r="754" spans="1:17" x14ac:dyDescent="0.2">
      <c r="A754" s="28">
        <v>753</v>
      </c>
      <c r="H754" s="28"/>
      <c r="I754" s="28"/>
      <c r="J754" s="28"/>
      <c r="K754" s="28"/>
      <c r="L754" s="28"/>
      <c r="M754" s="28"/>
      <c r="N754" s="28"/>
      <c r="O754" s="28"/>
      <c r="P754" s="28"/>
      <c r="Q754" s="28"/>
    </row>
    <row r="755" spans="1:17" x14ac:dyDescent="0.2">
      <c r="A755" s="28">
        <v>754</v>
      </c>
      <c r="H755" s="28"/>
      <c r="I755" s="28"/>
      <c r="J755" s="28"/>
      <c r="K755" s="28"/>
      <c r="L755" s="28"/>
      <c r="M755" s="28"/>
      <c r="N755" s="28"/>
      <c r="O755" s="28"/>
      <c r="P755" s="28"/>
      <c r="Q755" s="28"/>
    </row>
    <row r="756" spans="1:17" x14ac:dyDescent="0.2">
      <c r="A756" s="28">
        <v>755</v>
      </c>
      <c r="H756" s="28"/>
      <c r="I756" s="28"/>
      <c r="J756" s="28"/>
      <c r="K756" s="28"/>
      <c r="L756" s="28"/>
      <c r="M756" s="28"/>
      <c r="N756" s="28"/>
      <c r="O756" s="28"/>
      <c r="P756" s="28"/>
      <c r="Q756" s="28"/>
    </row>
    <row r="757" spans="1:17" x14ac:dyDescent="0.2">
      <c r="A757" s="28">
        <v>756</v>
      </c>
      <c r="H757" s="28"/>
      <c r="I757" s="28"/>
      <c r="J757" s="28"/>
      <c r="K757" s="28"/>
      <c r="L757" s="28"/>
      <c r="M757" s="28"/>
      <c r="N757" s="28"/>
      <c r="O757" s="28"/>
      <c r="P757" s="28"/>
      <c r="Q757" s="28"/>
    </row>
    <row r="758" spans="1:17" x14ac:dyDescent="0.2">
      <c r="A758" s="28">
        <v>757</v>
      </c>
      <c r="H758" s="28"/>
      <c r="I758" s="28"/>
      <c r="J758" s="28"/>
      <c r="K758" s="28"/>
      <c r="L758" s="28"/>
      <c r="M758" s="28"/>
      <c r="N758" s="28"/>
      <c r="O758" s="28"/>
      <c r="P758" s="28"/>
      <c r="Q758" s="28"/>
    </row>
    <row r="759" spans="1:17" x14ac:dyDescent="0.2">
      <c r="A759" s="28">
        <v>758</v>
      </c>
      <c r="H759" s="28"/>
      <c r="I759" s="28"/>
      <c r="J759" s="28"/>
      <c r="K759" s="28"/>
      <c r="L759" s="28"/>
      <c r="M759" s="28"/>
      <c r="N759" s="28"/>
      <c r="O759" s="28"/>
      <c r="P759" s="28"/>
      <c r="Q759" s="28"/>
    </row>
    <row r="760" spans="1:17" x14ac:dyDescent="0.2">
      <c r="A760" s="28">
        <v>759</v>
      </c>
      <c r="H760" s="28"/>
      <c r="I760" s="28"/>
      <c r="J760" s="28"/>
      <c r="K760" s="28"/>
      <c r="L760" s="28"/>
      <c r="M760" s="28"/>
      <c r="N760" s="28"/>
      <c r="O760" s="28"/>
      <c r="P760" s="28"/>
      <c r="Q760" s="28"/>
    </row>
    <row r="761" spans="1:17" x14ac:dyDescent="0.2">
      <c r="A761" s="28">
        <v>760</v>
      </c>
      <c r="H761" s="28"/>
      <c r="I761" s="28"/>
      <c r="J761" s="28"/>
      <c r="K761" s="28"/>
      <c r="L761" s="28"/>
      <c r="M761" s="28"/>
      <c r="N761" s="28"/>
      <c r="O761" s="28"/>
      <c r="P761" s="28"/>
      <c r="Q761" s="28"/>
    </row>
    <row r="762" spans="1:17" x14ac:dyDescent="0.2">
      <c r="A762" s="28">
        <v>761</v>
      </c>
      <c r="H762" s="28"/>
      <c r="I762" s="28"/>
      <c r="J762" s="28"/>
      <c r="K762" s="28"/>
      <c r="L762" s="28"/>
      <c r="M762" s="28"/>
      <c r="N762" s="28"/>
      <c r="O762" s="28"/>
      <c r="P762" s="28"/>
      <c r="Q762" s="28"/>
    </row>
    <row r="763" spans="1:17" x14ac:dyDescent="0.2">
      <c r="A763" s="28">
        <v>762</v>
      </c>
      <c r="H763" s="28"/>
      <c r="I763" s="28"/>
      <c r="J763" s="28"/>
      <c r="K763" s="28"/>
      <c r="L763" s="28"/>
      <c r="M763" s="28"/>
      <c r="N763" s="28"/>
      <c r="O763" s="28"/>
      <c r="P763" s="28"/>
      <c r="Q763" s="28"/>
    </row>
    <row r="764" spans="1:17" x14ac:dyDescent="0.2">
      <c r="A764" s="28">
        <v>763</v>
      </c>
      <c r="H764" s="28"/>
      <c r="I764" s="28"/>
      <c r="J764" s="28"/>
      <c r="K764" s="28"/>
      <c r="L764" s="28"/>
      <c r="M764" s="28"/>
      <c r="N764" s="28"/>
      <c r="O764" s="28"/>
      <c r="P764" s="28"/>
      <c r="Q764" s="28"/>
    </row>
    <row r="765" spans="1:17" x14ac:dyDescent="0.2">
      <c r="A765" s="28">
        <v>764</v>
      </c>
      <c r="H765" s="28"/>
      <c r="I765" s="28"/>
      <c r="J765" s="28"/>
      <c r="K765" s="28"/>
      <c r="L765" s="28"/>
      <c r="M765" s="28"/>
      <c r="N765" s="28"/>
      <c r="O765" s="28"/>
      <c r="P765" s="28"/>
      <c r="Q765" s="28"/>
    </row>
    <row r="766" spans="1:17" x14ac:dyDescent="0.2">
      <c r="A766" s="28">
        <v>765</v>
      </c>
      <c r="H766" s="28"/>
      <c r="I766" s="28"/>
      <c r="J766" s="28"/>
      <c r="K766" s="28"/>
      <c r="L766" s="28"/>
      <c r="M766" s="28"/>
      <c r="N766" s="28"/>
      <c r="O766" s="28"/>
      <c r="P766" s="28"/>
      <c r="Q766" s="28"/>
    </row>
    <row r="767" spans="1:17" x14ac:dyDescent="0.2">
      <c r="A767" s="28">
        <v>766</v>
      </c>
      <c r="H767" s="28"/>
      <c r="I767" s="28"/>
      <c r="J767" s="28"/>
      <c r="K767" s="28"/>
      <c r="L767" s="28"/>
      <c r="M767" s="28"/>
      <c r="N767" s="28"/>
      <c r="O767" s="28"/>
      <c r="P767" s="28"/>
      <c r="Q767" s="28"/>
    </row>
    <row r="768" spans="1:17" x14ac:dyDescent="0.2">
      <c r="A768" s="28">
        <v>767</v>
      </c>
      <c r="H768" s="28"/>
      <c r="I768" s="28"/>
      <c r="J768" s="28"/>
      <c r="K768" s="28"/>
      <c r="L768" s="28"/>
      <c r="M768" s="28"/>
      <c r="N768" s="28"/>
      <c r="O768" s="28"/>
      <c r="P768" s="28"/>
      <c r="Q768" s="28"/>
    </row>
    <row r="769" spans="1:17" x14ac:dyDescent="0.2">
      <c r="A769" s="28">
        <v>768</v>
      </c>
      <c r="H769" s="28"/>
      <c r="I769" s="28"/>
      <c r="J769" s="28"/>
      <c r="K769" s="28"/>
      <c r="L769" s="28"/>
      <c r="M769" s="28"/>
      <c r="N769" s="28"/>
      <c r="O769" s="28"/>
      <c r="P769" s="28"/>
      <c r="Q769" s="28"/>
    </row>
    <row r="770" spans="1:17" x14ac:dyDescent="0.2">
      <c r="A770" s="28">
        <v>769</v>
      </c>
      <c r="H770" s="28"/>
      <c r="I770" s="28"/>
      <c r="J770" s="28"/>
      <c r="K770" s="28"/>
      <c r="L770" s="28"/>
      <c r="M770" s="28"/>
      <c r="N770" s="28"/>
      <c r="O770" s="28"/>
      <c r="P770" s="28"/>
      <c r="Q770" s="28"/>
    </row>
    <row r="771" spans="1:17" x14ac:dyDescent="0.2">
      <c r="A771" s="28">
        <v>770</v>
      </c>
      <c r="H771" s="28"/>
      <c r="I771" s="28"/>
      <c r="J771" s="28"/>
      <c r="K771" s="28"/>
      <c r="L771" s="28"/>
      <c r="M771" s="28"/>
      <c r="N771" s="28"/>
      <c r="O771" s="28"/>
      <c r="P771" s="28"/>
      <c r="Q771" s="28"/>
    </row>
    <row r="772" spans="1:17" x14ac:dyDescent="0.2">
      <c r="A772" s="28">
        <v>771</v>
      </c>
      <c r="H772" s="28"/>
      <c r="I772" s="28"/>
      <c r="J772" s="28"/>
      <c r="K772" s="28"/>
      <c r="L772" s="28"/>
      <c r="M772" s="28"/>
      <c r="N772" s="28"/>
      <c r="O772" s="28"/>
      <c r="P772" s="28"/>
      <c r="Q772" s="28"/>
    </row>
    <row r="773" spans="1:17" x14ac:dyDescent="0.2">
      <c r="A773" s="28">
        <v>772</v>
      </c>
      <c r="H773" s="28"/>
      <c r="I773" s="28"/>
      <c r="J773" s="28"/>
      <c r="K773" s="28"/>
      <c r="L773" s="28"/>
      <c r="M773" s="28"/>
      <c r="N773" s="28"/>
      <c r="O773" s="28"/>
      <c r="P773" s="28"/>
      <c r="Q773" s="28"/>
    </row>
    <row r="774" spans="1:17" x14ac:dyDescent="0.2">
      <c r="A774" s="28">
        <v>773</v>
      </c>
      <c r="H774" s="28"/>
      <c r="I774" s="28"/>
      <c r="J774" s="28"/>
      <c r="K774" s="28"/>
      <c r="L774" s="28"/>
      <c r="M774" s="28"/>
      <c r="N774" s="28"/>
      <c r="O774" s="28"/>
      <c r="P774" s="28"/>
      <c r="Q774" s="28"/>
    </row>
    <row r="775" spans="1:17" x14ac:dyDescent="0.2">
      <c r="A775" s="28">
        <v>774</v>
      </c>
      <c r="H775" s="28"/>
      <c r="I775" s="28"/>
      <c r="J775" s="28"/>
      <c r="K775" s="28"/>
      <c r="L775" s="28"/>
      <c r="M775" s="28"/>
      <c r="N775" s="28"/>
      <c r="O775" s="28"/>
      <c r="P775" s="28"/>
      <c r="Q775" s="28"/>
    </row>
    <row r="776" spans="1:17" x14ac:dyDescent="0.2">
      <c r="A776" s="28">
        <v>775</v>
      </c>
      <c r="H776" s="28"/>
      <c r="I776" s="28"/>
      <c r="J776" s="28"/>
      <c r="K776" s="28"/>
      <c r="L776" s="28"/>
      <c r="M776" s="28"/>
      <c r="N776" s="28"/>
      <c r="O776" s="28"/>
      <c r="P776" s="28"/>
      <c r="Q776" s="28"/>
    </row>
    <row r="777" spans="1:17" x14ac:dyDescent="0.2">
      <c r="A777" s="28">
        <v>776</v>
      </c>
      <c r="H777" s="28"/>
      <c r="I777" s="28"/>
      <c r="J777" s="28"/>
      <c r="K777" s="28"/>
      <c r="L777" s="28"/>
      <c r="M777" s="28"/>
      <c r="N777" s="28"/>
      <c r="O777" s="28"/>
      <c r="P777" s="28"/>
      <c r="Q777" s="28"/>
    </row>
    <row r="778" spans="1:17" x14ac:dyDescent="0.2">
      <c r="A778" s="28">
        <v>777</v>
      </c>
      <c r="H778" s="28"/>
      <c r="I778" s="28"/>
      <c r="J778" s="28"/>
      <c r="K778" s="28"/>
      <c r="L778" s="28"/>
      <c r="M778" s="28"/>
      <c r="N778" s="28"/>
      <c r="O778" s="28"/>
      <c r="P778" s="28"/>
      <c r="Q778" s="28"/>
    </row>
    <row r="779" spans="1:17" x14ac:dyDescent="0.2">
      <c r="A779" s="28">
        <v>778</v>
      </c>
      <c r="H779" s="28"/>
      <c r="I779" s="28"/>
      <c r="J779" s="28"/>
      <c r="K779" s="28"/>
      <c r="L779" s="28"/>
      <c r="M779" s="28"/>
      <c r="N779" s="28"/>
      <c r="O779" s="28"/>
      <c r="P779" s="28"/>
      <c r="Q779" s="28"/>
    </row>
    <row r="780" spans="1:17" x14ac:dyDescent="0.2">
      <c r="A780" s="28">
        <v>779</v>
      </c>
      <c r="H780" s="28"/>
      <c r="I780" s="28"/>
      <c r="J780" s="28"/>
      <c r="K780" s="28"/>
      <c r="L780" s="28"/>
      <c r="M780" s="28"/>
      <c r="N780" s="28"/>
      <c r="O780" s="28"/>
      <c r="P780" s="28"/>
      <c r="Q780" s="28"/>
    </row>
    <row r="781" spans="1:17" x14ac:dyDescent="0.2">
      <c r="A781" s="28">
        <v>780</v>
      </c>
      <c r="H781" s="28"/>
      <c r="I781" s="28"/>
      <c r="J781" s="28"/>
      <c r="K781" s="28"/>
      <c r="L781" s="28"/>
      <c r="M781" s="28"/>
      <c r="N781" s="28"/>
      <c r="O781" s="28"/>
      <c r="P781" s="28"/>
      <c r="Q781" s="28"/>
    </row>
    <row r="782" spans="1:17" x14ac:dyDescent="0.2">
      <c r="A782" s="28">
        <v>781</v>
      </c>
      <c r="H782" s="28"/>
      <c r="I782" s="28"/>
      <c r="J782" s="28"/>
      <c r="K782" s="28"/>
      <c r="L782" s="28"/>
      <c r="M782" s="28"/>
      <c r="N782" s="28"/>
      <c r="O782" s="28"/>
      <c r="P782" s="28"/>
      <c r="Q782" s="28"/>
    </row>
    <row r="783" spans="1:17" x14ac:dyDescent="0.2">
      <c r="A783" s="28">
        <v>782</v>
      </c>
      <c r="H783" s="28"/>
      <c r="I783" s="28"/>
      <c r="J783" s="28"/>
      <c r="K783" s="28"/>
      <c r="L783" s="28"/>
      <c r="M783" s="28"/>
      <c r="N783" s="28"/>
      <c r="O783" s="28"/>
      <c r="P783" s="28"/>
      <c r="Q783" s="28"/>
    </row>
    <row r="784" spans="1:17" x14ac:dyDescent="0.2">
      <c r="A784" s="28">
        <v>783</v>
      </c>
      <c r="H784" s="28"/>
      <c r="I784" s="28"/>
      <c r="J784" s="28"/>
      <c r="K784" s="28"/>
      <c r="L784" s="28"/>
      <c r="M784" s="28"/>
      <c r="N784" s="28"/>
      <c r="O784" s="28"/>
      <c r="P784" s="28"/>
      <c r="Q784" s="28"/>
    </row>
    <row r="785" spans="1:17" x14ac:dyDescent="0.2">
      <c r="A785" s="28">
        <v>784</v>
      </c>
      <c r="H785" s="28"/>
      <c r="I785" s="28"/>
      <c r="J785" s="28"/>
      <c r="K785" s="28"/>
      <c r="L785" s="28"/>
      <c r="M785" s="28"/>
      <c r="N785" s="28"/>
      <c r="O785" s="28"/>
      <c r="P785" s="28"/>
      <c r="Q785" s="28"/>
    </row>
    <row r="786" spans="1:17" x14ac:dyDescent="0.2">
      <c r="A786" s="28">
        <v>785</v>
      </c>
      <c r="H786" s="28"/>
      <c r="I786" s="28"/>
      <c r="J786" s="28"/>
      <c r="K786" s="28"/>
      <c r="L786" s="28"/>
      <c r="M786" s="28"/>
      <c r="N786" s="28"/>
      <c r="O786" s="28"/>
      <c r="P786" s="28"/>
      <c r="Q786" s="28"/>
    </row>
    <row r="787" spans="1:17" x14ac:dyDescent="0.2">
      <c r="A787" s="28">
        <v>786</v>
      </c>
      <c r="H787" s="28"/>
      <c r="I787" s="28"/>
      <c r="J787" s="28"/>
      <c r="K787" s="28"/>
      <c r="L787" s="28"/>
      <c r="M787" s="28"/>
      <c r="N787" s="28"/>
      <c r="O787" s="28"/>
      <c r="P787" s="28"/>
      <c r="Q787" s="28"/>
    </row>
    <row r="788" spans="1:17" x14ac:dyDescent="0.2">
      <c r="A788" s="28">
        <v>787</v>
      </c>
      <c r="H788" s="28"/>
      <c r="I788" s="28"/>
      <c r="J788" s="28"/>
      <c r="K788" s="28"/>
      <c r="L788" s="28"/>
      <c r="M788" s="28"/>
      <c r="N788" s="28"/>
      <c r="O788" s="28"/>
      <c r="P788" s="28"/>
      <c r="Q788" s="28"/>
    </row>
    <row r="789" spans="1:17" x14ac:dyDescent="0.2">
      <c r="A789" s="28">
        <v>788</v>
      </c>
      <c r="H789" s="28"/>
      <c r="I789" s="28"/>
      <c r="J789" s="28"/>
      <c r="K789" s="28"/>
      <c r="L789" s="28"/>
      <c r="M789" s="28"/>
      <c r="N789" s="28"/>
      <c r="O789" s="28"/>
      <c r="P789" s="28"/>
      <c r="Q789" s="28"/>
    </row>
    <row r="790" spans="1:17" x14ac:dyDescent="0.2">
      <c r="A790" s="28">
        <v>789</v>
      </c>
      <c r="H790" s="28"/>
      <c r="I790" s="28"/>
      <c r="J790" s="28"/>
      <c r="K790" s="28"/>
      <c r="L790" s="28"/>
      <c r="M790" s="28"/>
      <c r="N790" s="28"/>
      <c r="O790" s="28"/>
      <c r="P790" s="28"/>
      <c r="Q790" s="28"/>
    </row>
    <row r="791" spans="1:17" x14ac:dyDescent="0.2">
      <c r="A791" s="28">
        <v>790</v>
      </c>
      <c r="H791" s="28"/>
      <c r="I791" s="28"/>
      <c r="J791" s="28"/>
      <c r="K791" s="28"/>
      <c r="L791" s="28"/>
      <c r="M791" s="28"/>
      <c r="N791" s="28"/>
      <c r="O791" s="28"/>
      <c r="P791" s="28"/>
      <c r="Q791" s="28"/>
    </row>
    <row r="792" spans="1:17" x14ac:dyDescent="0.2">
      <c r="A792" s="28">
        <v>791</v>
      </c>
      <c r="H792" s="28"/>
      <c r="I792" s="28"/>
      <c r="J792" s="28"/>
      <c r="K792" s="28"/>
      <c r="L792" s="28"/>
      <c r="M792" s="28"/>
      <c r="N792" s="28"/>
      <c r="O792" s="28"/>
      <c r="P792" s="28"/>
      <c r="Q792" s="28"/>
    </row>
    <row r="793" spans="1:17" x14ac:dyDescent="0.2">
      <c r="A793" s="28">
        <v>792</v>
      </c>
      <c r="H793" s="28"/>
      <c r="I793" s="28"/>
      <c r="J793" s="28"/>
      <c r="K793" s="28"/>
      <c r="L793" s="28"/>
      <c r="M793" s="28"/>
      <c r="N793" s="28"/>
      <c r="O793" s="28"/>
      <c r="P793" s="28"/>
      <c r="Q793" s="28"/>
    </row>
    <row r="794" spans="1:17" x14ac:dyDescent="0.2">
      <c r="A794" s="28">
        <v>793</v>
      </c>
      <c r="H794" s="28"/>
      <c r="I794" s="28"/>
      <c r="J794" s="28"/>
      <c r="K794" s="28"/>
      <c r="L794" s="28"/>
      <c r="M794" s="28"/>
      <c r="N794" s="28"/>
      <c r="O794" s="28"/>
      <c r="P794" s="28"/>
      <c r="Q794" s="28"/>
    </row>
    <row r="795" spans="1:17" x14ac:dyDescent="0.2">
      <c r="A795" s="28">
        <v>794</v>
      </c>
      <c r="H795" s="28"/>
      <c r="I795" s="28"/>
      <c r="J795" s="28"/>
      <c r="K795" s="28"/>
      <c r="L795" s="28"/>
      <c r="M795" s="28"/>
      <c r="N795" s="28"/>
      <c r="O795" s="28"/>
      <c r="P795" s="28"/>
      <c r="Q795" s="28"/>
    </row>
    <row r="796" spans="1:17" x14ac:dyDescent="0.2">
      <c r="A796" s="28">
        <v>795</v>
      </c>
      <c r="H796" s="28"/>
      <c r="I796" s="28"/>
      <c r="J796" s="28"/>
      <c r="K796" s="28"/>
      <c r="L796" s="28"/>
      <c r="M796" s="28"/>
      <c r="N796" s="28"/>
      <c r="O796" s="28"/>
      <c r="P796" s="28"/>
      <c r="Q796" s="28"/>
    </row>
    <row r="797" spans="1:17" x14ac:dyDescent="0.2">
      <c r="A797" s="28">
        <v>796</v>
      </c>
      <c r="H797" s="28"/>
      <c r="I797" s="28"/>
      <c r="J797" s="28"/>
      <c r="K797" s="28"/>
      <c r="L797" s="28"/>
      <c r="M797" s="28"/>
      <c r="N797" s="28"/>
      <c r="O797" s="28"/>
      <c r="P797" s="28"/>
      <c r="Q797" s="28"/>
    </row>
    <row r="798" spans="1:17" x14ac:dyDescent="0.2">
      <c r="A798" s="28">
        <v>797</v>
      </c>
      <c r="H798" s="28"/>
      <c r="I798" s="28"/>
      <c r="J798" s="28"/>
      <c r="K798" s="28"/>
      <c r="L798" s="28"/>
      <c r="M798" s="28"/>
      <c r="N798" s="28"/>
      <c r="O798" s="28"/>
      <c r="P798" s="28"/>
      <c r="Q798" s="28"/>
    </row>
    <row r="799" spans="1:17" x14ac:dyDescent="0.2">
      <c r="A799" s="28">
        <v>798</v>
      </c>
      <c r="H799" s="28"/>
      <c r="I799" s="28"/>
      <c r="J799" s="28"/>
      <c r="K799" s="28"/>
      <c r="L799" s="28"/>
      <c r="M799" s="28"/>
      <c r="N799" s="28"/>
      <c r="O799" s="28"/>
      <c r="P799" s="28"/>
      <c r="Q799" s="28"/>
    </row>
    <row r="800" spans="1:17" x14ac:dyDescent="0.2">
      <c r="A800" s="28">
        <v>799</v>
      </c>
      <c r="H800" s="28"/>
      <c r="I800" s="28"/>
      <c r="J800" s="28"/>
      <c r="K800" s="28"/>
      <c r="L800" s="28"/>
      <c r="M800" s="28"/>
      <c r="N800" s="28"/>
      <c r="O800" s="28"/>
      <c r="P800" s="28"/>
      <c r="Q800" s="28"/>
    </row>
    <row r="801" spans="1:17" x14ac:dyDescent="0.2">
      <c r="A801" s="28">
        <v>800</v>
      </c>
      <c r="H801" s="28"/>
      <c r="I801" s="28"/>
      <c r="J801" s="28"/>
      <c r="K801" s="28"/>
      <c r="L801" s="28"/>
      <c r="M801" s="28"/>
      <c r="N801" s="28"/>
      <c r="O801" s="28"/>
      <c r="P801" s="28"/>
      <c r="Q801" s="28"/>
    </row>
    <row r="802" spans="1:17" x14ac:dyDescent="0.2">
      <c r="A802" s="28">
        <v>801</v>
      </c>
      <c r="H802" s="28"/>
      <c r="I802" s="28"/>
      <c r="J802" s="28"/>
      <c r="K802" s="28"/>
      <c r="L802" s="28"/>
      <c r="M802" s="28"/>
      <c r="N802" s="28"/>
      <c r="O802" s="28"/>
      <c r="P802" s="28"/>
      <c r="Q802" s="28"/>
    </row>
    <row r="803" spans="1:17" x14ac:dyDescent="0.2">
      <c r="A803" s="28">
        <v>802</v>
      </c>
      <c r="H803" s="28"/>
      <c r="I803" s="28"/>
      <c r="J803" s="28"/>
      <c r="K803" s="28"/>
      <c r="L803" s="28"/>
      <c r="M803" s="28"/>
      <c r="N803" s="28"/>
      <c r="O803" s="28"/>
      <c r="P803" s="28"/>
      <c r="Q803" s="28"/>
    </row>
    <row r="804" spans="1:17" x14ac:dyDescent="0.2">
      <c r="A804" s="28">
        <v>803</v>
      </c>
      <c r="H804" s="28"/>
      <c r="I804" s="28"/>
      <c r="J804" s="28"/>
      <c r="K804" s="28"/>
      <c r="L804" s="28"/>
      <c r="M804" s="28"/>
      <c r="N804" s="28"/>
      <c r="O804" s="28"/>
      <c r="P804" s="28"/>
      <c r="Q804" s="28"/>
    </row>
    <row r="805" spans="1:17" x14ac:dyDescent="0.2">
      <c r="A805" s="28">
        <v>804</v>
      </c>
      <c r="H805" s="28"/>
      <c r="I805" s="28"/>
      <c r="J805" s="28"/>
      <c r="K805" s="28"/>
      <c r="L805" s="28"/>
      <c r="M805" s="28"/>
      <c r="N805" s="28"/>
      <c r="O805" s="28"/>
      <c r="P805" s="28"/>
      <c r="Q805" s="28"/>
    </row>
    <row r="806" spans="1:17" x14ac:dyDescent="0.2">
      <c r="A806" s="28">
        <v>805</v>
      </c>
      <c r="H806" s="28"/>
      <c r="I806" s="28"/>
      <c r="J806" s="28"/>
      <c r="K806" s="28"/>
      <c r="L806" s="28"/>
      <c r="M806" s="28"/>
      <c r="N806" s="28"/>
      <c r="O806" s="28"/>
      <c r="P806" s="28"/>
      <c r="Q806" s="28"/>
    </row>
    <row r="807" spans="1:17" x14ac:dyDescent="0.2">
      <c r="A807" s="28">
        <v>806</v>
      </c>
      <c r="H807" s="28"/>
      <c r="I807" s="28"/>
      <c r="J807" s="28"/>
      <c r="K807" s="28"/>
      <c r="L807" s="28"/>
      <c r="M807" s="28"/>
      <c r="N807" s="28"/>
      <c r="O807" s="28"/>
      <c r="P807" s="28"/>
      <c r="Q807" s="28"/>
    </row>
    <row r="808" spans="1:17" x14ac:dyDescent="0.2">
      <c r="A808" s="28">
        <v>807</v>
      </c>
      <c r="H808" s="28"/>
      <c r="I808" s="28"/>
      <c r="J808" s="28"/>
      <c r="K808" s="28"/>
      <c r="L808" s="28"/>
      <c r="M808" s="28"/>
      <c r="N808" s="28"/>
      <c r="O808" s="28"/>
      <c r="P808" s="28"/>
      <c r="Q808" s="28"/>
    </row>
    <row r="809" spans="1:17" x14ac:dyDescent="0.2">
      <c r="A809" s="28">
        <v>808</v>
      </c>
      <c r="H809" s="28"/>
      <c r="I809" s="28"/>
      <c r="J809" s="28"/>
      <c r="K809" s="28"/>
      <c r="L809" s="28"/>
      <c r="M809" s="28"/>
      <c r="N809" s="28"/>
      <c r="O809" s="28"/>
      <c r="P809" s="28"/>
      <c r="Q809" s="28"/>
    </row>
    <row r="810" spans="1:17" x14ac:dyDescent="0.2">
      <c r="A810" s="28">
        <v>809</v>
      </c>
      <c r="H810" s="28"/>
      <c r="I810" s="28"/>
      <c r="J810" s="28"/>
      <c r="K810" s="28"/>
      <c r="L810" s="28"/>
      <c r="M810" s="28"/>
      <c r="N810" s="28"/>
      <c r="O810" s="28"/>
      <c r="P810" s="28"/>
      <c r="Q810" s="28"/>
    </row>
    <row r="811" spans="1:17" x14ac:dyDescent="0.2">
      <c r="A811" s="28">
        <v>810</v>
      </c>
      <c r="H811" s="28"/>
      <c r="I811" s="28"/>
      <c r="J811" s="28"/>
      <c r="K811" s="28"/>
      <c r="L811" s="28"/>
      <c r="M811" s="28"/>
      <c r="N811" s="28"/>
      <c r="O811" s="28"/>
      <c r="P811" s="28"/>
      <c r="Q811" s="28"/>
    </row>
    <row r="812" spans="1:17" x14ac:dyDescent="0.2">
      <c r="A812" s="28">
        <v>811</v>
      </c>
      <c r="H812" s="28"/>
      <c r="I812" s="28"/>
      <c r="J812" s="28"/>
      <c r="K812" s="28"/>
      <c r="L812" s="28"/>
      <c r="M812" s="28"/>
      <c r="N812" s="28"/>
      <c r="O812" s="28"/>
      <c r="P812" s="28"/>
      <c r="Q812" s="28"/>
    </row>
    <row r="813" spans="1:17" x14ac:dyDescent="0.2">
      <c r="A813" s="28">
        <v>812</v>
      </c>
      <c r="H813" s="28"/>
      <c r="I813" s="28"/>
      <c r="J813" s="28"/>
      <c r="K813" s="28"/>
      <c r="L813" s="28"/>
      <c r="M813" s="28"/>
      <c r="N813" s="28"/>
      <c r="O813" s="28"/>
      <c r="P813" s="28"/>
      <c r="Q813" s="28"/>
    </row>
    <row r="814" spans="1:17" x14ac:dyDescent="0.2">
      <c r="A814" s="28">
        <v>813</v>
      </c>
      <c r="H814" s="28"/>
      <c r="I814" s="28"/>
      <c r="J814" s="28"/>
      <c r="K814" s="28"/>
      <c r="L814" s="28"/>
      <c r="M814" s="28"/>
      <c r="N814" s="28"/>
      <c r="O814" s="28"/>
      <c r="P814" s="28"/>
      <c r="Q814" s="28"/>
    </row>
    <row r="815" spans="1:17" x14ac:dyDescent="0.2">
      <c r="A815" s="28">
        <v>814</v>
      </c>
      <c r="H815" s="28"/>
      <c r="I815" s="28"/>
      <c r="J815" s="28"/>
      <c r="K815" s="28"/>
      <c r="L815" s="28"/>
      <c r="M815" s="28"/>
      <c r="N815" s="28"/>
      <c r="O815" s="28"/>
      <c r="P815" s="28"/>
      <c r="Q815" s="28"/>
    </row>
    <row r="816" spans="1:17" x14ac:dyDescent="0.2">
      <c r="A816" s="28">
        <v>815</v>
      </c>
      <c r="H816" s="28"/>
      <c r="I816" s="28"/>
      <c r="J816" s="28"/>
      <c r="K816" s="28"/>
      <c r="L816" s="28"/>
      <c r="M816" s="28"/>
      <c r="N816" s="28"/>
      <c r="O816" s="28"/>
      <c r="P816" s="28"/>
      <c r="Q816" s="28"/>
    </row>
    <row r="817" spans="1:17" x14ac:dyDescent="0.2">
      <c r="A817" s="28">
        <v>816</v>
      </c>
      <c r="H817" s="28"/>
      <c r="I817" s="28"/>
      <c r="J817" s="28"/>
      <c r="K817" s="28"/>
      <c r="L817" s="28"/>
      <c r="M817" s="28"/>
      <c r="N817" s="28"/>
      <c r="O817" s="28"/>
      <c r="P817" s="28"/>
      <c r="Q817" s="28"/>
    </row>
    <row r="818" spans="1:17" x14ac:dyDescent="0.2">
      <c r="A818" s="28">
        <v>817</v>
      </c>
      <c r="H818" s="28"/>
      <c r="I818" s="28"/>
      <c r="J818" s="28"/>
      <c r="K818" s="28"/>
      <c r="L818" s="28"/>
      <c r="M818" s="28"/>
      <c r="N818" s="28"/>
      <c r="O818" s="28"/>
      <c r="P818" s="28"/>
      <c r="Q818" s="28"/>
    </row>
    <row r="819" spans="1:17" x14ac:dyDescent="0.2">
      <c r="A819" s="28">
        <v>818</v>
      </c>
      <c r="H819" s="28"/>
      <c r="I819" s="28"/>
      <c r="J819" s="28"/>
      <c r="K819" s="28"/>
      <c r="L819" s="28"/>
      <c r="M819" s="28"/>
      <c r="N819" s="28"/>
      <c r="O819" s="28"/>
      <c r="P819" s="28"/>
      <c r="Q819" s="28"/>
    </row>
    <row r="820" spans="1:17" x14ac:dyDescent="0.2">
      <c r="A820" s="28">
        <v>819</v>
      </c>
      <c r="H820" s="28"/>
      <c r="I820" s="28"/>
      <c r="J820" s="28"/>
      <c r="K820" s="28"/>
      <c r="L820" s="28"/>
      <c r="M820" s="28"/>
      <c r="N820" s="28"/>
      <c r="O820" s="28"/>
      <c r="P820" s="28"/>
      <c r="Q820" s="28"/>
    </row>
    <row r="821" spans="1:17" x14ac:dyDescent="0.2">
      <c r="A821" s="28">
        <v>820</v>
      </c>
      <c r="H821" s="28"/>
      <c r="I821" s="28"/>
      <c r="J821" s="28"/>
      <c r="K821" s="28"/>
      <c r="L821" s="28"/>
      <c r="M821" s="28"/>
      <c r="N821" s="28"/>
      <c r="O821" s="28"/>
      <c r="P821" s="28"/>
      <c r="Q821" s="28"/>
    </row>
    <row r="822" spans="1:17" x14ac:dyDescent="0.2">
      <c r="A822" s="28">
        <v>821</v>
      </c>
      <c r="H822" s="28"/>
      <c r="I822" s="28"/>
      <c r="J822" s="28"/>
      <c r="K822" s="28"/>
      <c r="L822" s="28"/>
      <c r="M822" s="28"/>
      <c r="N822" s="28"/>
      <c r="O822" s="28"/>
      <c r="P822" s="28"/>
      <c r="Q822" s="28"/>
    </row>
    <row r="823" spans="1:17" x14ac:dyDescent="0.2">
      <c r="A823" s="28">
        <v>822</v>
      </c>
      <c r="H823" s="28"/>
      <c r="I823" s="28"/>
      <c r="J823" s="28"/>
      <c r="K823" s="28"/>
      <c r="L823" s="28"/>
      <c r="M823" s="28"/>
      <c r="N823" s="28"/>
      <c r="O823" s="28"/>
      <c r="P823" s="28"/>
      <c r="Q823" s="28"/>
    </row>
    <row r="824" spans="1:17" x14ac:dyDescent="0.2">
      <c r="A824" s="28">
        <v>823</v>
      </c>
      <c r="H824" s="28"/>
      <c r="I824" s="28"/>
      <c r="J824" s="28"/>
      <c r="K824" s="28"/>
      <c r="L824" s="28"/>
      <c r="M824" s="28"/>
      <c r="N824" s="28"/>
      <c r="O824" s="28"/>
      <c r="P824" s="28"/>
      <c r="Q824" s="28"/>
    </row>
    <row r="825" spans="1:17" x14ac:dyDescent="0.2">
      <c r="A825" s="28">
        <v>824</v>
      </c>
      <c r="H825" s="28"/>
      <c r="I825" s="28"/>
      <c r="J825" s="28"/>
      <c r="K825" s="28"/>
      <c r="L825" s="28"/>
      <c r="M825" s="28"/>
      <c r="N825" s="28"/>
      <c r="O825" s="28"/>
      <c r="P825" s="28"/>
      <c r="Q825" s="28"/>
    </row>
    <row r="826" spans="1:17" x14ac:dyDescent="0.2">
      <c r="A826" s="28">
        <v>825</v>
      </c>
      <c r="H826" s="28"/>
      <c r="I826" s="28"/>
      <c r="J826" s="28"/>
      <c r="K826" s="28"/>
      <c r="L826" s="28"/>
      <c r="M826" s="28"/>
      <c r="N826" s="28"/>
      <c r="O826" s="28"/>
      <c r="P826" s="28"/>
      <c r="Q826" s="28"/>
    </row>
    <row r="827" spans="1:17" x14ac:dyDescent="0.2">
      <c r="A827" s="28">
        <v>826</v>
      </c>
      <c r="H827" s="28"/>
      <c r="I827" s="28"/>
      <c r="J827" s="28"/>
      <c r="K827" s="28"/>
      <c r="L827" s="28"/>
      <c r="M827" s="28"/>
      <c r="N827" s="28"/>
      <c r="O827" s="28"/>
      <c r="P827" s="28"/>
      <c r="Q827" s="28"/>
    </row>
    <row r="828" spans="1:17" x14ac:dyDescent="0.2">
      <c r="A828" s="28">
        <v>827</v>
      </c>
      <c r="H828" s="28"/>
      <c r="I828" s="28"/>
      <c r="J828" s="28"/>
      <c r="K828" s="28"/>
      <c r="L828" s="28"/>
      <c r="M828" s="28"/>
      <c r="N828" s="28"/>
      <c r="O828" s="28"/>
      <c r="P828" s="28"/>
      <c r="Q828" s="28"/>
    </row>
    <row r="829" spans="1:17" x14ac:dyDescent="0.2">
      <c r="A829" s="28">
        <v>828</v>
      </c>
      <c r="H829" s="28"/>
      <c r="I829" s="28"/>
      <c r="J829" s="28"/>
      <c r="K829" s="28"/>
      <c r="L829" s="28"/>
      <c r="M829" s="28"/>
      <c r="N829" s="28"/>
      <c r="O829" s="28"/>
      <c r="P829" s="28"/>
      <c r="Q829" s="28"/>
    </row>
    <row r="830" spans="1:17" x14ac:dyDescent="0.2">
      <c r="A830" s="28">
        <v>829</v>
      </c>
      <c r="H830" s="28"/>
      <c r="I830" s="28"/>
      <c r="J830" s="28"/>
      <c r="K830" s="28"/>
      <c r="L830" s="28"/>
      <c r="M830" s="28"/>
      <c r="N830" s="28"/>
      <c r="O830" s="28"/>
      <c r="P830" s="28"/>
      <c r="Q830" s="28"/>
    </row>
    <row r="831" spans="1:17" x14ac:dyDescent="0.2">
      <c r="A831" s="28">
        <v>830</v>
      </c>
      <c r="H831" s="28"/>
      <c r="I831" s="28"/>
      <c r="J831" s="28"/>
      <c r="K831" s="28"/>
      <c r="L831" s="28"/>
      <c r="M831" s="28"/>
      <c r="N831" s="28"/>
      <c r="O831" s="28"/>
      <c r="P831" s="28"/>
      <c r="Q831" s="28"/>
    </row>
    <row r="832" spans="1:17" x14ac:dyDescent="0.2">
      <c r="A832" s="28">
        <v>831</v>
      </c>
      <c r="H832" s="28"/>
      <c r="I832" s="28"/>
      <c r="J832" s="28"/>
      <c r="K832" s="28"/>
      <c r="L832" s="28"/>
      <c r="M832" s="28"/>
      <c r="N832" s="28"/>
      <c r="O832" s="28"/>
      <c r="P832" s="28"/>
      <c r="Q832" s="28"/>
    </row>
    <row r="833" spans="1:17" x14ac:dyDescent="0.2">
      <c r="A833" s="28">
        <v>832</v>
      </c>
      <c r="H833" s="28"/>
      <c r="I833" s="28"/>
      <c r="J833" s="28"/>
      <c r="K833" s="28"/>
      <c r="L833" s="28"/>
      <c r="M833" s="28"/>
      <c r="N833" s="28"/>
      <c r="O833" s="28"/>
      <c r="P833" s="28"/>
      <c r="Q833" s="28"/>
    </row>
    <row r="834" spans="1:17" x14ac:dyDescent="0.2">
      <c r="A834" s="28">
        <v>833</v>
      </c>
      <c r="H834" s="28"/>
      <c r="I834" s="28"/>
      <c r="J834" s="28"/>
      <c r="K834" s="28"/>
      <c r="L834" s="28"/>
      <c r="M834" s="28"/>
      <c r="N834" s="28"/>
      <c r="O834" s="28"/>
      <c r="P834" s="28"/>
      <c r="Q834" s="28"/>
    </row>
    <row r="835" spans="1:17" x14ac:dyDescent="0.2">
      <c r="A835" s="28">
        <v>834</v>
      </c>
      <c r="H835" s="28"/>
      <c r="I835" s="28"/>
      <c r="J835" s="28"/>
      <c r="K835" s="28"/>
      <c r="L835" s="28"/>
      <c r="M835" s="28"/>
      <c r="N835" s="28"/>
      <c r="O835" s="28"/>
      <c r="P835" s="28"/>
      <c r="Q835" s="28"/>
    </row>
    <row r="836" spans="1:17" x14ac:dyDescent="0.2">
      <c r="A836" s="28">
        <v>835</v>
      </c>
      <c r="H836" s="28"/>
      <c r="I836" s="28"/>
      <c r="J836" s="28"/>
      <c r="K836" s="28"/>
      <c r="L836" s="28"/>
      <c r="M836" s="28"/>
      <c r="N836" s="28"/>
      <c r="O836" s="28"/>
      <c r="P836" s="28"/>
      <c r="Q836" s="28"/>
    </row>
    <row r="837" spans="1:17" x14ac:dyDescent="0.2">
      <c r="A837" s="28">
        <v>836</v>
      </c>
      <c r="H837" s="28"/>
      <c r="I837" s="28"/>
      <c r="J837" s="28"/>
      <c r="K837" s="28"/>
      <c r="L837" s="28"/>
      <c r="M837" s="28"/>
      <c r="N837" s="28"/>
      <c r="O837" s="28"/>
      <c r="P837" s="28"/>
      <c r="Q837" s="28"/>
    </row>
    <row r="838" spans="1:17" x14ac:dyDescent="0.2">
      <c r="A838" s="28">
        <v>837</v>
      </c>
      <c r="H838" s="28"/>
      <c r="I838" s="28"/>
      <c r="J838" s="28"/>
      <c r="K838" s="28"/>
      <c r="L838" s="28"/>
      <c r="M838" s="28"/>
      <c r="N838" s="28"/>
      <c r="O838" s="28"/>
      <c r="P838" s="28"/>
      <c r="Q838" s="28"/>
    </row>
    <row r="839" spans="1:17" x14ac:dyDescent="0.2">
      <c r="A839" s="28">
        <v>838</v>
      </c>
      <c r="H839" s="28"/>
      <c r="I839" s="28"/>
      <c r="J839" s="28"/>
      <c r="K839" s="28"/>
      <c r="L839" s="28"/>
      <c r="M839" s="28"/>
      <c r="N839" s="28"/>
      <c r="O839" s="28"/>
      <c r="P839" s="28"/>
      <c r="Q839" s="28"/>
    </row>
    <row r="840" spans="1:17" x14ac:dyDescent="0.2">
      <c r="A840" s="28">
        <v>839</v>
      </c>
      <c r="H840" s="28"/>
      <c r="I840" s="28"/>
      <c r="J840" s="28"/>
      <c r="K840" s="28"/>
      <c r="L840" s="28"/>
      <c r="M840" s="28"/>
      <c r="N840" s="28"/>
      <c r="O840" s="28"/>
      <c r="P840" s="28"/>
      <c r="Q840" s="28"/>
    </row>
    <row r="841" spans="1:17" x14ac:dyDescent="0.2">
      <c r="A841" s="28">
        <v>840</v>
      </c>
      <c r="H841" s="28"/>
      <c r="I841" s="28"/>
      <c r="J841" s="28"/>
      <c r="K841" s="28"/>
      <c r="L841" s="28"/>
      <c r="M841" s="28"/>
      <c r="N841" s="28"/>
      <c r="O841" s="28"/>
      <c r="P841" s="28"/>
      <c r="Q841" s="28"/>
    </row>
    <row r="842" spans="1:17" x14ac:dyDescent="0.2">
      <c r="A842" s="28">
        <v>841</v>
      </c>
      <c r="H842" s="28"/>
      <c r="I842" s="28"/>
      <c r="J842" s="28"/>
      <c r="K842" s="28"/>
      <c r="L842" s="28"/>
      <c r="M842" s="28"/>
      <c r="N842" s="28"/>
      <c r="O842" s="28"/>
      <c r="P842" s="28"/>
      <c r="Q842" s="28"/>
    </row>
    <row r="843" spans="1:17" x14ac:dyDescent="0.2">
      <c r="A843" s="28">
        <v>842</v>
      </c>
      <c r="H843" s="28"/>
      <c r="I843" s="28"/>
      <c r="J843" s="28"/>
      <c r="K843" s="28"/>
      <c r="L843" s="28"/>
      <c r="M843" s="28"/>
      <c r="N843" s="28"/>
      <c r="O843" s="28"/>
      <c r="P843" s="28"/>
      <c r="Q843" s="28"/>
    </row>
    <row r="844" spans="1:17" x14ac:dyDescent="0.2">
      <c r="A844" s="28">
        <v>843</v>
      </c>
      <c r="H844" s="28"/>
      <c r="I844" s="28"/>
      <c r="J844" s="28"/>
      <c r="K844" s="28"/>
      <c r="L844" s="28"/>
      <c r="M844" s="28"/>
      <c r="N844" s="28"/>
      <c r="O844" s="28"/>
      <c r="P844" s="28"/>
      <c r="Q844" s="28"/>
    </row>
    <row r="845" spans="1:17" x14ac:dyDescent="0.2">
      <c r="A845" s="28">
        <v>844</v>
      </c>
      <c r="H845" s="28"/>
      <c r="I845" s="28"/>
      <c r="J845" s="28"/>
      <c r="K845" s="28"/>
      <c r="L845" s="28"/>
      <c r="M845" s="28"/>
      <c r="N845" s="28"/>
      <c r="O845" s="28"/>
      <c r="P845" s="28"/>
      <c r="Q845" s="28"/>
    </row>
    <row r="846" spans="1:17" x14ac:dyDescent="0.2">
      <c r="A846" s="28">
        <v>845</v>
      </c>
      <c r="H846" s="28"/>
      <c r="I846" s="28"/>
      <c r="J846" s="28"/>
      <c r="K846" s="28"/>
      <c r="L846" s="28"/>
      <c r="M846" s="28"/>
      <c r="N846" s="28"/>
      <c r="O846" s="28"/>
      <c r="P846" s="28"/>
      <c r="Q846" s="28"/>
    </row>
    <row r="847" spans="1:17" x14ac:dyDescent="0.2">
      <c r="A847" s="28">
        <v>846</v>
      </c>
      <c r="H847" s="28"/>
      <c r="I847" s="28"/>
      <c r="J847" s="28"/>
      <c r="K847" s="28"/>
      <c r="L847" s="28"/>
      <c r="M847" s="28"/>
      <c r="N847" s="28"/>
      <c r="O847" s="28"/>
      <c r="P847" s="28"/>
      <c r="Q847" s="28"/>
    </row>
    <row r="848" spans="1:17" x14ac:dyDescent="0.2">
      <c r="A848" s="28">
        <v>847</v>
      </c>
      <c r="H848" s="28"/>
      <c r="I848" s="28"/>
      <c r="J848" s="28"/>
      <c r="K848" s="28"/>
      <c r="L848" s="28"/>
      <c r="M848" s="28"/>
      <c r="N848" s="28"/>
      <c r="O848" s="28"/>
      <c r="P848" s="28"/>
      <c r="Q848" s="28"/>
    </row>
    <row r="849" spans="1:17" x14ac:dyDescent="0.2">
      <c r="A849" s="28">
        <v>848</v>
      </c>
      <c r="H849" s="28"/>
      <c r="I849" s="28"/>
      <c r="J849" s="28"/>
      <c r="K849" s="28"/>
      <c r="L849" s="28"/>
      <c r="M849" s="28"/>
      <c r="N849" s="28"/>
      <c r="O849" s="28"/>
      <c r="P849" s="28"/>
      <c r="Q849" s="28"/>
    </row>
    <row r="850" spans="1:17" x14ac:dyDescent="0.2">
      <c r="A850" s="28">
        <v>849</v>
      </c>
      <c r="H850" s="28"/>
      <c r="I850" s="28"/>
      <c r="J850" s="28"/>
      <c r="K850" s="28"/>
      <c r="L850" s="28"/>
      <c r="M850" s="28"/>
      <c r="N850" s="28"/>
      <c r="O850" s="28"/>
      <c r="P850" s="28"/>
      <c r="Q850" s="28"/>
    </row>
    <row r="851" spans="1:17" x14ac:dyDescent="0.2">
      <c r="A851" s="28">
        <v>850</v>
      </c>
      <c r="H851" s="28"/>
      <c r="I851" s="28"/>
      <c r="J851" s="28"/>
      <c r="K851" s="28"/>
      <c r="L851" s="28"/>
      <c r="M851" s="28"/>
      <c r="N851" s="28"/>
      <c r="O851" s="28"/>
      <c r="P851" s="28"/>
      <c r="Q851" s="28"/>
    </row>
    <row r="852" spans="1:17" x14ac:dyDescent="0.2">
      <c r="A852" s="28">
        <v>851</v>
      </c>
      <c r="H852" s="28"/>
      <c r="I852" s="28"/>
      <c r="J852" s="28"/>
      <c r="K852" s="28"/>
      <c r="L852" s="28"/>
      <c r="M852" s="28"/>
      <c r="N852" s="28"/>
      <c r="O852" s="28"/>
      <c r="P852" s="28"/>
      <c r="Q852" s="28"/>
    </row>
    <row r="853" spans="1:17" x14ac:dyDescent="0.2">
      <c r="A853" s="28">
        <v>852</v>
      </c>
      <c r="H853" s="28"/>
      <c r="I853" s="28"/>
      <c r="J853" s="28"/>
      <c r="K853" s="28"/>
      <c r="L853" s="28"/>
      <c r="M853" s="28"/>
      <c r="N853" s="28"/>
      <c r="O853" s="28"/>
      <c r="P853" s="28"/>
      <c r="Q853" s="28"/>
    </row>
    <row r="854" spans="1:17" x14ac:dyDescent="0.2">
      <c r="A854" s="28">
        <v>853</v>
      </c>
      <c r="H854" s="28"/>
      <c r="I854" s="28"/>
      <c r="J854" s="28"/>
      <c r="K854" s="28"/>
      <c r="L854" s="28"/>
      <c r="M854" s="28"/>
      <c r="N854" s="28"/>
      <c r="O854" s="28"/>
      <c r="P854" s="28"/>
      <c r="Q854" s="28"/>
    </row>
    <row r="855" spans="1:17" x14ac:dyDescent="0.2">
      <c r="A855" s="28">
        <v>854</v>
      </c>
      <c r="H855" s="28"/>
      <c r="I855" s="28"/>
      <c r="J855" s="28"/>
      <c r="K855" s="28"/>
      <c r="L855" s="28"/>
      <c r="M855" s="28"/>
      <c r="N855" s="28"/>
      <c r="O855" s="28"/>
      <c r="P855" s="28"/>
      <c r="Q855" s="28"/>
    </row>
    <row r="856" spans="1:17" x14ac:dyDescent="0.2">
      <c r="A856" s="28">
        <v>855</v>
      </c>
      <c r="H856" s="28"/>
      <c r="I856" s="28"/>
      <c r="J856" s="28"/>
      <c r="K856" s="28"/>
      <c r="L856" s="28"/>
      <c r="M856" s="28"/>
      <c r="N856" s="28"/>
      <c r="O856" s="28"/>
      <c r="P856" s="28"/>
      <c r="Q856" s="28"/>
    </row>
    <row r="857" spans="1:17" x14ac:dyDescent="0.2">
      <c r="A857" s="28">
        <v>856</v>
      </c>
      <c r="H857" s="28"/>
      <c r="I857" s="28"/>
      <c r="J857" s="28"/>
      <c r="K857" s="28"/>
      <c r="L857" s="28"/>
      <c r="M857" s="28"/>
      <c r="N857" s="28"/>
      <c r="O857" s="28"/>
      <c r="P857" s="28"/>
      <c r="Q857" s="28"/>
    </row>
    <row r="858" spans="1:17" x14ac:dyDescent="0.2">
      <c r="A858" s="28">
        <v>857</v>
      </c>
      <c r="H858" s="28"/>
      <c r="I858" s="28"/>
      <c r="J858" s="28"/>
      <c r="K858" s="28"/>
      <c r="L858" s="28"/>
      <c r="M858" s="28"/>
      <c r="N858" s="28"/>
      <c r="O858" s="28"/>
      <c r="P858" s="28"/>
      <c r="Q858" s="28"/>
    </row>
    <row r="859" spans="1:17" x14ac:dyDescent="0.2">
      <c r="A859" s="28">
        <v>858</v>
      </c>
      <c r="H859" s="28"/>
      <c r="I859" s="28"/>
      <c r="J859" s="28"/>
      <c r="K859" s="28"/>
      <c r="L859" s="28"/>
      <c r="M859" s="28"/>
      <c r="N859" s="28"/>
      <c r="O859" s="28"/>
      <c r="P859" s="28"/>
      <c r="Q859" s="28"/>
    </row>
    <row r="860" spans="1:17" x14ac:dyDescent="0.2">
      <c r="A860" s="28">
        <v>859</v>
      </c>
      <c r="H860" s="28"/>
      <c r="I860" s="28"/>
      <c r="J860" s="28"/>
      <c r="K860" s="28"/>
      <c r="L860" s="28"/>
      <c r="M860" s="28"/>
      <c r="N860" s="28"/>
      <c r="O860" s="28"/>
      <c r="P860" s="28"/>
      <c r="Q860" s="28"/>
    </row>
    <row r="861" spans="1:17" x14ac:dyDescent="0.2">
      <c r="A861" s="28">
        <v>860</v>
      </c>
      <c r="H861" s="28"/>
      <c r="I861" s="28"/>
      <c r="J861" s="28"/>
      <c r="K861" s="28"/>
      <c r="L861" s="28"/>
      <c r="M861" s="28"/>
      <c r="N861" s="28"/>
      <c r="O861" s="28"/>
      <c r="P861" s="28"/>
      <c r="Q861" s="28"/>
    </row>
    <row r="862" spans="1:17" x14ac:dyDescent="0.2">
      <c r="A862" s="28">
        <v>861</v>
      </c>
      <c r="H862" s="28"/>
      <c r="I862" s="28"/>
      <c r="J862" s="28"/>
      <c r="K862" s="28"/>
      <c r="L862" s="28"/>
      <c r="M862" s="28"/>
      <c r="N862" s="28"/>
      <c r="O862" s="28"/>
      <c r="P862" s="28"/>
      <c r="Q862" s="28"/>
    </row>
    <row r="863" spans="1:17" x14ac:dyDescent="0.2">
      <c r="A863" s="28">
        <v>862</v>
      </c>
      <c r="H863" s="28"/>
      <c r="I863" s="28"/>
      <c r="J863" s="28"/>
      <c r="K863" s="28"/>
      <c r="L863" s="28"/>
      <c r="M863" s="28"/>
      <c r="N863" s="28"/>
      <c r="O863" s="28"/>
      <c r="P863" s="28"/>
      <c r="Q863" s="28"/>
    </row>
    <row r="864" spans="1:17" x14ac:dyDescent="0.2">
      <c r="A864" s="28">
        <v>863</v>
      </c>
      <c r="H864" s="28"/>
      <c r="I864" s="28"/>
      <c r="J864" s="28"/>
      <c r="K864" s="28"/>
      <c r="L864" s="28"/>
      <c r="M864" s="28"/>
      <c r="N864" s="28"/>
      <c r="O864" s="28"/>
      <c r="P864" s="28"/>
      <c r="Q864" s="28"/>
    </row>
    <row r="865" spans="1:17" x14ac:dyDescent="0.2">
      <c r="A865" s="28">
        <v>864</v>
      </c>
      <c r="H865" s="28"/>
      <c r="I865" s="28"/>
      <c r="J865" s="28"/>
      <c r="K865" s="28"/>
      <c r="L865" s="28"/>
      <c r="M865" s="28"/>
      <c r="N865" s="28"/>
      <c r="O865" s="28"/>
      <c r="P865" s="28"/>
      <c r="Q865" s="28"/>
    </row>
    <row r="866" spans="1:17" x14ac:dyDescent="0.2">
      <c r="A866" s="28">
        <v>865</v>
      </c>
      <c r="H866" s="28"/>
      <c r="I866" s="28"/>
      <c r="J866" s="28"/>
      <c r="K866" s="28"/>
      <c r="L866" s="28"/>
      <c r="M866" s="28"/>
      <c r="N866" s="28"/>
      <c r="O866" s="28"/>
      <c r="P866" s="28"/>
      <c r="Q866" s="28"/>
    </row>
    <row r="867" spans="1:17" x14ac:dyDescent="0.2">
      <c r="A867" s="28">
        <v>866</v>
      </c>
      <c r="H867" s="28"/>
      <c r="I867" s="28"/>
      <c r="J867" s="28"/>
      <c r="K867" s="28"/>
      <c r="L867" s="28"/>
      <c r="M867" s="28"/>
      <c r="N867" s="28"/>
      <c r="O867" s="28"/>
      <c r="P867" s="28"/>
      <c r="Q867" s="28"/>
    </row>
    <row r="868" spans="1:17" x14ac:dyDescent="0.2">
      <c r="A868" s="28">
        <v>867</v>
      </c>
      <c r="H868" s="28"/>
      <c r="I868" s="28"/>
      <c r="J868" s="28"/>
      <c r="K868" s="28"/>
      <c r="L868" s="28"/>
      <c r="M868" s="28"/>
      <c r="N868" s="28"/>
      <c r="O868" s="28"/>
      <c r="P868" s="28"/>
      <c r="Q868" s="28"/>
    </row>
    <row r="869" spans="1:17" x14ac:dyDescent="0.2">
      <c r="A869" s="28">
        <v>868</v>
      </c>
      <c r="H869" s="28"/>
      <c r="I869" s="28"/>
      <c r="J869" s="28"/>
      <c r="K869" s="28"/>
      <c r="L869" s="28"/>
      <c r="M869" s="28"/>
      <c r="N869" s="28"/>
      <c r="O869" s="28"/>
      <c r="P869" s="28"/>
      <c r="Q869" s="28"/>
    </row>
    <row r="870" spans="1:17" x14ac:dyDescent="0.2">
      <c r="A870" s="28">
        <v>869</v>
      </c>
      <c r="H870" s="28"/>
      <c r="I870" s="28"/>
      <c r="J870" s="28"/>
      <c r="K870" s="28"/>
      <c r="L870" s="28"/>
      <c r="M870" s="28"/>
      <c r="N870" s="28"/>
      <c r="O870" s="28"/>
      <c r="P870" s="28"/>
      <c r="Q870" s="28"/>
    </row>
    <row r="871" spans="1:17" x14ac:dyDescent="0.2">
      <c r="A871" s="28">
        <v>870</v>
      </c>
      <c r="H871" s="28"/>
      <c r="I871" s="28"/>
      <c r="J871" s="28"/>
      <c r="K871" s="28"/>
      <c r="L871" s="28"/>
      <c r="M871" s="28"/>
      <c r="N871" s="28"/>
      <c r="O871" s="28"/>
      <c r="P871" s="28"/>
      <c r="Q871" s="28"/>
    </row>
    <row r="872" spans="1:17" x14ac:dyDescent="0.2">
      <c r="A872" s="28">
        <v>871</v>
      </c>
      <c r="H872" s="28"/>
      <c r="I872" s="28"/>
      <c r="J872" s="28"/>
      <c r="K872" s="28"/>
      <c r="L872" s="28"/>
      <c r="M872" s="28"/>
      <c r="N872" s="28"/>
      <c r="O872" s="28"/>
      <c r="P872" s="28"/>
      <c r="Q872" s="28"/>
    </row>
    <row r="873" spans="1:17" x14ac:dyDescent="0.2">
      <c r="A873" s="28">
        <v>872</v>
      </c>
      <c r="H873" s="28"/>
      <c r="I873" s="28"/>
      <c r="J873" s="28"/>
      <c r="K873" s="28"/>
      <c r="L873" s="28"/>
      <c r="M873" s="28"/>
      <c r="N873" s="28"/>
      <c r="O873" s="28"/>
      <c r="P873" s="28"/>
      <c r="Q873" s="28"/>
    </row>
    <row r="874" spans="1:17" x14ac:dyDescent="0.2">
      <c r="A874" s="28">
        <v>873</v>
      </c>
      <c r="H874" s="28"/>
      <c r="I874" s="28"/>
      <c r="J874" s="28"/>
      <c r="K874" s="28"/>
      <c r="L874" s="28"/>
      <c r="M874" s="28"/>
      <c r="N874" s="28"/>
      <c r="O874" s="28"/>
      <c r="P874" s="28"/>
      <c r="Q874" s="28"/>
    </row>
    <row r="875" spans="1:17" x14ac:dyDescent="0.2">
      <c r="A875" s="28">
        <v>874</v>
      </c>
      <c r="H875" s="28"/>
      <c r="I875" s="28"/>
      <c r="J875" s="28"/>
      <c r="K875" s="28"/>
      <c r="L875" s="28"/>
      <c r="M875" s="28"/>
      <c r="N875" s="28"/>
      <c r="O875" s="28"/>
      <c r="P875" s="28"/>
      <c r="Q875" s="28"/>
    </row>
    <row r="876" spans="1:17" x14ac:dyDescent="0.2">
      <c r="A876" s="28">
        <v>875</v>
      </c>
      <c r="H876" s="28"/>
      <c r="I876" s="28"/>
      <c r="J876" s="28"/>
      <c r="K876" s="28"/>
      <c r="L876" s="28"/>
      <c r="M876" s="28"/>
      <c r="N876" s="28"/>
      <c r="O876" s="28"/>
      <c r="P876" s="28"/>
      <c r="Q876" s="28"/>
    </row>
    <row r="877" spans="1:17" x14ac:dyDescent="0.2">
      <c r="A877" s="28">
        <v>876</v>
      </c>
      <c r="H877" s="28"/>
      <c r="I877" s="28"/>
      <c r="J877" s="28"/>
      <c r="K877" s="28"/>
      <c r="L877" s="28"/>
      <c r="M877" s="28"/>
      <c r="N877" s="28"/>
      <c r="O877" s="28"/>
      <c r="P877" s="28"/>
      <c r="Q877" s="28"/>
    </row>
    <row r="878" spans="1:17" x14ac:dyDescent="0.2">
      <c r="A878" s="28">
        <v>877</v>
      </c>
      <c r="H878" s="28"/>
      <c r="I878" s="28"/>
      <c r="J878" s="28"/>
      <c r="K878" s="28"/>
      <c r="L878" s="28"/>
      <c r="M878" s="28"/>
      <c r="N878" s="28"/>
      <c r="O878" s="28"/>
      <c r="P878" s="28"/>
      <c r="Q878" s="28"/>
    </row>
    <row r="879" spans="1:17" x14ac:dyDescent="0.2">
      <c r="A879" s="28">
        <v>878</v>
      </c>
      <c r="H879" s="28"/>
      <c r="I879" s="28"/>
      <c r="J879" s="28"/>
      <c r="K879" s="28"/>
      <c r="L879" s="28"/>
      <c r="M879" s="28"/>
      <c r="N879" s="28"/>
      <c r="O879" s="28"/>
      <c r="P879" s="28"/>
      <c r="Q879" s="28"/>
    </row>
    <row r="880" spans="1:17" x14ac:dyDescent="0.2">
      <c r="A880" s="28">
        <v>879</v>
      </c>
      <c r="H880" s="28"/>
      <c r="I880" s="28"/>
      <c r="J880" s="28"/>
      <c r="K880" s="28"/>
      <c r="L880" s="28"/>
      <c r="M880" s="28"/>
      <c r="N880" s="28"/>
      <c r="O880" s="28"/>
      <c r="P880" s="28"/>
      <c r="Q880" s="28"/>
    </row>
    <row r="881" spans="1:17" x14ac:dyDescent="0.2">
      <c r="A881" s="28">
        <v>880</v>
      </c>
      <c r="H881" s="28"/>
      <c r="I881" s="28"/>
      <c r="J881" s="28"/>
      <c r="K881" s="28"/>
      <c r="L881" s="28"/>
      <c r="M881" s="28"/>
      <c r="N881" s="28"/>
      <c r="O881" s="28"/>
      <c r="P881" s="28"/>
      <c r="Q881" s="28"/>
    </row>
    <row r="882" spans="1:17" x14ac:dyDescent="0.2">
      <c r="A882" s="28">
        <v>881</v>
      </c>
      <c r="H882" s="28"/>
      <c r="I882" s="28"/>
      <c r="J882" s="28"/>
      <c r="K882" s="28"/>
      <c r="L882" s="28"/>
      <c r="M882" s="28"/>
      <c r="N882" s="28"/>
      <c r="O882" s="28"/>
      <c r="P882" s="28"/>
      <c r="Q882" s="28"/>
    </row>
    <row r="883" spans="1:17" x14ac:dyDescent="0.2">
      <c r="A883" s="28">
        <v>882</v>
      </c>
      <c r="H883" s="28"/>
      <c r="I883" s="28"/>
      <c r="J883" s="28"/>
      <c r="K883" s="28"/>
      <c r="L883" s="28"/>
      <c r="M883" s="28"/>
      <c r="N883" s="28"/>
      <c r="O883" s="28"/>
      <c r="P883" s="28"/>
      <c r="Q883" s="28"/>
    </row>
    <row r="884" spans="1:17" x14ac:dyDescent="0.2">
      <c r="A884" s="28">
        <v>883</v>
      </c>
      <c r="H884" s="28"/>
      <c r="I884" s="28"/>
      <c r="J884" s="28"/>
      <c r="K884" s="28"/>
      <c r="L884" s="28"/>
      <c r="M884" s="28"/>
      <c r="N884" s="28"/>
      <c r="O884" s="28"/>
      <c r="P884" s="28"/>
      <c r="Q884" s="28"/>
    </row>
    <row r="885" spans="1:17" x14ac:dyDescent="0.2">
      <c r="A885" s="28">
        <v>884</v>
      </c>
      <c r="H885" s="28"/>
      <c r="I885" s="28"/>
      <c r="J885" s="28"/>
      <c r="K885" s="28"/>
      <c r="L885" s="28"/>
      <c r="M885" s="28"/>
      <c r="N885" s="28"/>
      <c r="O885" s="28"/>
      <c r="P885" s="28"/>
      <c r="Q885" s="28"/>
    </row>
    <row r="886" spans="1:17" x14ac:dyDescent="0.2">
      <c r="A886" s="28">
        <v>885</v>
      </c>
      <c r="H886" s="28"/>
      <c r="I886" s="28"/>
      <c r="J886" s="28"/>
      <c r="K886" s="28"/>
      <c r="L886" s="28"/>
      <c r="M886" s="28"/>
      <c r="N886" s="28"/>
      <c r="O886" s="28"/>
      <c r="P886" s="28"/>
      <c r="Q886" s="28"/>
    </row>
    <row r="887" spans="1:17" x14ac:dyDescent="0.2">
      <c r="A887" s="28">
        <v>886</v>
      </c>
      <c r="H887" s="28"/>
      <c r="I887" s="28"/>
      <c r="J887" s="28"/>
      <c r="K887" s="28"/>
      <c r="L887" s="28"/>
      <c r="M887" s="28"/>
      <c r="N887" s="28"/>
      <c r="O887" s="28"/>
      <c r="P887" s="28"/>
      <c r="Q887" s="28"/>
    </row>
    <row r="888" spans="1:17" x14ac:dyDescent="0.2">
      <c r="A888" s="28">
        <v>887</v>
      </c>
      <c r="H888" s="28"/>
      <c r="I888" s="28"/>
      <c r="J888" s="28"/>
      <c r="K888" s="28"/>
      <c r="L888" s="28"/>
      <c r="M888" s="28"/>
      <c r="N888" s="28"/>
      <c r="O888" s="28"/>
      <c r="P888" s="28"/>
      <c r="Q888" s="28"/>
    </row>
    <row r="889" spans="1:17" x14ac:dyDescent="0.2">
      <c r="A889" s="28">
        <v>888</v>
      </c>
      <c r="H889" s="28"/>
      <c r="I889" s="28"/>
      <c r="J889" s="28"/>
      <c r="K889" s="28"/>
      <c r="L889" s="28"/>
      <c r="M889" s="28"/>
      <c r="N889" s="28"/>
      <c r="O889" s="28"/>
      <c r="P889" s="28"/>
      <c r="Q889" s="28"/>
    </row>
    <row r="890" spans="1:17" x14ac:dyDescent="0.2">
      <c r="A890" s="28">
        <v>889</v>
      </c>
      <c r="H890" s="28"/>
      <c r="I890" s="28"/>
      <c r="J890" s="28"/>
      <c r="K890" s="28"/>
      <c r="L890" s="28"/>
      <c r="M890" s="28"/>
      <c r="N890" s="28"/>
      <c r="O890" s="28"/>
      <c r="P890" s="28"/>
      <c r="Q890" s="28"/>
    </row>
    <row r="891" spans="1:17" x14ac:dyDescent="0.2">
      <c r="A891" s="28">
        <v>890</v>
      </c>
      <c r="H891" s="28"/>
      <c r="I891" s="28"/>
      <c r="J891" s="28"/>
      <c r="K891" s="28"/>
      <c r="L891" s="28"/>
      <c r="M891" s="28"/>
      <c r="N891" s="28"/>
      <c r="O891" s="28"/>
      <c r="P891" s="28"/>
      <c r="Q891" s="28"/>
    </row>
    <row r="892" spans="1:17" x14ac:dyDescent="0.2">
      <c r="A892" s="28">
        <v>891</v>
      </c>
      <c r="H892" s="28"/>
      <c r="I892" s="28"/>
      <c r="J892" s="28"/>
      <c r="K892" s="28"/>
      <c r="L892" s="28"/>
      <c r="M892" s="28"/>
      <c r="N892" s="28"/>
      <c r="O892" s="28"/>
      <c r="P892" s="28"/>
      <c r="Q892" s="28"/>
    </row>
    <row r="893" spans="1:17" x14ac:dyDescent="0.2">
      <c r="A893" s="28">
        <v>892</v>
      </c>
      <c r="H893" s="28"/>
      <c r="I893" s="28"/>
      <c r="J893" s="28"/>
      <c r="K893" s="28"/>
      <c r="L893" s="28"/>
      <c r="M893" s="28"/>
      <c r="N893" s="28"/>
      <c r="O893" s="28"/>
      <c r="P893" s="28"/>
      <c r="Q893" s="28"/>
    </row>
    <row r="894" spans="1:17" x14ac:dyDescent="0.2">
      <c r="A894" s="28">
        <v>893</v>
      </c>
      <c r="H894" s="28"/>
      <c r="I894" s="28"/>
      <c r="J894" s="28"/>
      <c r="K894" s="28"/>
      <c r="L894" s="28"/>
      <c r="M894" s="28"/>
      <c r="N894" s="28"/>
      <c r="O894" s="28"/>
      <c r="P894" s="28"/>
      <c r="Q894" s="28"/>
    </row>
    <row r="895" spans="1:17" x14ac:dyDescent="0.2">
      <c r="A895" s="28">
        <v>894</v>
      </c>
      <c r="H895" s="28"/>
      <c r="I895" s="28"/>
      <c r="J895" s="28"/>
      <c r="K895" s="28"/>
      <c r="L895" s="28"/>
      <c r="M895" s="28"/>
      <c r="N895" s="28"/>
      <c r="O895" s="28"/>
      <c r="P895" s="28"/>
      <c r="Q895" s="28"/>
    </row>
    <row r="896" spans="1:17" x14ac:dyDescent="0.2">
      <c r="A896" s="28">
        <v>895</v>
      </c>
      <c r="H896" s="28"/>
      <c r="I896" s="28"/>
      <c r="J896" s="28"/>
      <c r="K896" s="28"/>
      <c r="L896" s="28"/>
      <c r="M896" s="28"/>
      <c r="N896" s="28"/>
      <c r="O896" s="28"/>
      <c r="P896" s="28"/>
      <c r="Q896" s="28"/>
    </row>
    <row r="897" spans="1:17" x14ac:dyDescent="0.2">
      <c r="A897" s="28">
        <v>896</v>
      </c>
      <c r="H897" s="28"/>
      <c r="I897" s="28"/>
      <c r="J897" s="28"/>
      <c r="K897" s="28"/>
      <c r="L897" s="28"/>
      <c r="M897" s="28"/>
      <c r="N897" s="28"/>
      <c r="O897" s="28"/>
      <c r="P897" s="28"/>
      <c r="Q897" s="28"/>
    </row>
    <row r="898" spans="1:17" x14ac:dyDescent="0.2">
      <c r="A898" s="28">
        <v>897</v>
      </c>
      <c r="H898" s="28"/>
      <c r="I898" s="28"/>
      <c r="J898" s="28"/>
      <c r="K898" s="28"/>
      <c r="L898" s="28"/>
      <c r="M898" s="28"/>
      <c r="N898" s="28"/>
      <c r="O898" s="28"/>
      <c r="P898" s="28"/>
      <c r="Q898" s="28"/>
    </row>
    <row r="899" spans="1:17" x14ac:dyDescent="0.2">
      <c r="A899" s="28">
        <v>898</v>
      </c>
      <c r="H899" s="28"/>
      <c r="I899" s="28"/>
      <c r="J899" s="28"/>
      <c r="K899" s="28"/>
      <c r="L899" s="28"/>
      <c r="M899" s="28"/>
      <c r="N899" s="28"/>
      <c r="O899" s="28"/>
      <c r="P899" s="28"/>
      <c r="Q899" s="28"/>
    </row>
    <row r="900" spans="1:17" x14ac:dyDescent="0.2">
      <c r="A900" s="28">
        <v>899</v>
      </c>
      <c r="H900" s="28"/>
      <c r="I900" s="28"/>
      <c r="J900" s="28"/>
      <c r="K900" s="28"/>
      <c r="L900" s="28"/>
      <c r="M900" s="28"/>
      <c r="N900" s="28"/>
      <c r="O900" s="28"/>
      <c r="P900" s="28"/>
      <c r="Q900" s="28"/>
    </row>
    <row r="901" spans="1:17" x14ac:dyDescent="0.2">
      <c r="A901" s="28">
        <v>900</v>
      </c>
      <c r="H901" s="28"/>
      <c r="I901" s="28"/>
      <c r="J901" s="28"/>
      <c r="K901" s="28"/>
      <c r="L901" s="28"/>
      <c r="M901" s="28"/>
      <c r="N901" s="28"/>
      <c r="O901" s="28"/>
      <c r="P901" s="28"/>
      <c r="Q901" s="28"/>
    </row>
    <row r="902" spans="1:17" x14ac:dyDescent="0.2">
      <c r="A902" s="28">
        <v>901</v>
      </c>
      <c r="H902" s="28"/>
      <c r="I902" s="28"/>
      <c r="J902" s="28"/>
      <c r="K902" s="28"/>
      <c r="L902" s="28"/>
      <c r="M902" s="28"/>
      <c r="N902" s="28"/>
      <c r="O902" s="28"/>
      <c r="P902" s="28"/>
      <c r="Q902" s="28"/>
    </row>
    <row r="903" spans="1:17" x14ac:dyDescent="0.2">
      <c r="A903" s="28">
        <v>902</v>
      </c>
      <c r="H903" s="28"/>
      <c r="I903" s="28"/>
      <c r="J903" s="28"/>
      <c r="K903" s="28"/>
      <c r="L903" s="28"/>
      <c r="M903" s="28"/>
      <c r="N903" s="28"/>
      <c r="O903" s="28"/>
      <c r="P903" s="28"/>
      <c r="Q903" s="28"/>
    </row>
    <row r="904" spans="1:17" x14ac:dyDescent="0.2">
      <c r="A904" s="28">
        <v>903</v>
      </c>
      <c r="H904" s="28"/>
      <c r="I904" s="28"/>
      <c r="J904" s="28"/>
      <c r="K904" s="28"/>
      <c r="L904" s="28"/>
      <c r="M904" s="28"/>
      <c r="N904" s="28"/>
      <c r="O904" s="28"/>
      <c r="P904" s="28"/>
      <c r="Q904" s="28"/>
    </row>
    <row r="905" spans="1:17" x14ac:dyDescent="0.2">
      <c r="A905" s="28">
        <v>904</v>
      </c>
      <c r="H905" s="28"/>
      <c r="I905" s="28"/>
      <c r="J905" s="28"/>
      <c r="K905" s="28"/>
      <c r="L905" s="28"/>
      <c r="M905" s="28"/>
      <c r="N905" s="28"/>
      <c r="O905" s="28"/>
      <c r="P905" s="28"/>
      <c r="Q905" s="28"/>
    </row>
    <row r="906" spans="1:17" x14ac:dyDescent="0.2">
      <c r="A906" s="28">
        <v>905</v>
      </c>
      <c r="H906" s="28"/>
      <c r="I906" s="28"/>
      <c r="J906" s="28"/>
      <c r="K906" s="28"/>
      <c r="L906" s="28"/>
      <c r="M906" s="28"/>
      <c r="N906" s="28"/>
      <c r="O906" s="28"/>
      <c r="P906" s="28"/>
      <c r="Q906" s="28"/>
    </row>
    <row r="907" spans="1:17" x14ac:dyDescent="0.2">
      <c r="A907" s="28">
        <v>906</v>
      </c>
      <c r="H907" s="28"/>
      <c r="I907" s="28"/>
      <c r="J907" s="28"/>
      <c r="K907" s="28"/>
      <c r="L907" s="28"/>
      <c r="M907" s="28"/>
      <c r="N907" s="28"/>
      <c r="O907" s="28"/>
      <c r="P907" s="28"/>
      <c r="Q907" s="28"/>
    </row>
    <row r="908" spans="1:17" x14ac:dyDescent="0.2">
      <c r="A908" s="28">
        <v>907</v>
      </c>
      <c r="H908" s="28"/>
      <c r="I908" s="28"/>
      <c r="J908" s="28"/>
      <c r="K908" s="28"/>
      <c r="L908" s="28"/>
      <c r="M908" s="28"/>
      <c r="N908" s="28"/>
      <c r="O908" s="28"/>
      <c r="P908" s="28"/>
      <c r="Q908" s="28"/>
    </row>
    <row r="909" spans="1:17" x14ac:dyDescent="0.2">
      <c r="A909" s="28">
        <v>908</v>
      </c>
      <c r="H909" s="28"/>
      <c r="I909" s="28"/>
      <c r="J909" s="28"/>
      <c r="K909" s="28"/>
      <c r="L909" s="28"/>
      <c r="M909" s="28"/>
      <c r="N909" s="28"/>
      <c r="O909" s="28"/>
      <c r="P909" s="28"/>
      <c r="Q909" s="28"/>
    </row>
    <row r="910" spans="1:17" x14ac:dyDescent="0.2">
      <c r="A910" s="28">
        <v>909</v>
      </c>
      <c r="H910" s="28"/>
      <c r="I910" s="28"/>
      <c r="J910" s="28"/>
      <c r="K910" s="28"/>
      <c r="L910" s="28"/>
      <c r="M910" s="28"/>
      <c r="N910" s="28"/>
      <c r="O910" s="28"/>
      <c r="P910" s="28"/>
      <c r="Q910" s="28"/>
    </row>
    <row r="911" spans="1:17" x14ac:dyDescent="0.2">
      <c r="A911" s="28">
        <v>910</v>
      </c>
      <c r="H911" s="28"/>
      <c r="I911" s="28"/>
      <c r="J911" s="28"/>
      <c r="K911" s="28"/>
      <c r="L911" s="28"/>
      <c r="M911" s="28"/>
      <c r="N911" s="28"/>
      <c r="O911" s="28"/>
      <c r="P911" s="28"/>
      <c r="Q911" s="28"/>
    </row>
    <row r="912" spans="1:17" x14ac:dyDescent="0.2">
      <c r="A912" s="28">
        <v>911</v>
      </c>
      <c r="H912" s="28"/>
      <c r="I912" s="28"/>
      <c r="J912" s="28"/>
      <c r="K912" s="28"/>
      <c r="L912" s="28"/>
      <c r="M912" s="28"/>
      <c r="N912" s="28"/>
      <c r="O912" s="28"/>
      <c r="P912" s="28"/>
      <c r="Q912" s="28"/>
    </row>
    <row r="913" spans="1:17" x14ac:dyDescent="0.2">
      <c r="A913" s="28">
        <v>912</v>
      </c>
      <c r="H913" s="28"/>
      <c r="I913" s="28"/>
      <c r="J913" s="28"/>
      <c r="K913" s="28"/>
      <c r="L913" s="28"/>
      <c r="M913" s="28"/>
      <c r="N913" s="28"/>
      <c r="O913" s="28"/>
      <c r="P913" s="28"/>
      <c r="Q913" s="28"/>
    </row>
    <row r="914" spans="1:17" x14ac:dyDescent="0.2">
      <c r="A914" s="28">
        <v>913</v>
      </c>
      <c r="H914" s="28"/>
      <c r="I914" s="28"/>
      <c r="J914" s="28"/>
      <c r="K914" s="28"/>
      <c r="L914" s="28"/>
      <c r="M914" s="28"/>
      <c r="N914" s="28"/>
      <c r="O914" s="28"/>
      <c r="P914" s="28"/>
      <c r="Q914" s="28"/>
    </row>
    <row r="915" spans="1:17" x14ac:dyDescent="0.2">
      <c r="A915" s="28">
        <v>914</v>
      </c>
      <c r="H915" s="28"/>
      <c r="I915" s="28"/>
      <c r="J915" s="28"/>
      <c r="K915" s="28"/>
      <c r="L915" s="28"/>
      <c r="M915" s="28"/>
      <c r="N915" s="28"/>
      <c r="O915" s="28"/>
      <c r="P915" s="28"/>
      <c r="Q915" s="28"/>
    </row>
    <row r="916" spans="1:17" x14ac:dyDescent="0.2">
      <c r="A916" s="28">
        <v>915</v>
      </c>
      <c r="H916" s="28"/>
      <c r="I916" s="28"/>
      <c r="J916" s="28"/>
      <c r="K916" s="28"/>
      <c r="L916" s="28"/>
      <c r="M916" s="28"/>
      <c r="N916" s="28"/>
      <c r="O916" s="28"/>
      <c r="P916" s="28"/>
      <c r="Q916" s="28"/>
    </row>
    <row r="917" spans="1:17" x14ac:dyDescent="0.2">
      <c r="A917" s="28">
        <v>916</v>
      </c>
      <c r="H917" s="28"/>
      <c r="I917" s="28"/>
      <c r="J917" s="28"/>
      <c r="K917" s="28"/>
      <c r="L917" s="28"/>
      <c r="M917" s="28"/>
      <c r="N917" s="28"/>
      <c r="O917" s="28"/>
      <c r="P917" s="28"/>
      <c r="Q917" s="28"/>
    </row>
    <row r="918" spans="1:17" x14ac:dyDescent="0.2">
      <c r="A918" s="28">
        <v>917</v>
      </c>
      <c r="H918" s="28"/>
      <c r="I918" s="28"/>
      <c r="J918" s="28"/>
      <c r="K918" s="28"/>
      <c r="L918" s="28"/>
      <c r="M918" s="28"/>
      <c r="N918" s="28"/>
      <c r="O918" s="28"/>
      <c r="P918" s="28"/>
      <c r="Q918" s="28"/>
    </row>
    <row r="919" spans="1:17" x14ac:dyDescent="0.2">
      <c r="A919" s="28">
        <v>918</v>
      </c>
      <c r="H919" s="28"/>
      <c r="I919" s="28"/>
      <c r="J919" s="28"/>
      <c r="K919" s="28"/>
      <c r="L919" s="28"/>
      <c r="M919" s="28"/>
      <c r="N919" s="28"/>
      <c r="O919" s="28"/>
      <c r="P919" s="28"/>
      <c r="Q919" s="28"/>
    </row>
    <row r="920" spans="1:17" x14ac:dyDescent="0.2">
      <c r="A920" s="28">
        <v>919</v>
      </c>
      <c r="H920" s="28"/>
      <c r="I920" s="28"/>
      <c r="J920" s="28"/>
      <c r="K920" s="28"/>
      <c r="L920" s="28"/>
      <c r="M920" s="28"/>
      <c r="N920" s="28"/>
      <c r="O920" s="28"/>
      <c r="P920" s="28"/>
      <c r="Q920" s="28"/>
    </row>
    <row r="921" spans="1:17" x14ac:dyDescent="0.2">
      <c r="A921" s="28">
        <v>920</v>
      </c>
      <c r="H921" s="28"/>
      <c r="I921" s="28"/>
      <c r="J921" s="28"/>
      <c r="K921" s="28"/>
      <c r="L921" s="28"/>
      <c r="M921" s="28"/>
      <c r="N921" s="28"/>
      <c r="O921" s="28"/>
      <c r="P921" s="28"/>
      <c r="Q921" s="28"/>
    </row>
    <row r="922" spans="1:17" x14ac:dyDescent="0.2">
      <c r="A922" s="28">
        <v>921</v>
      </c>
      <c r="H922" s="28"/>
      <c r="I922" s="28"/>
      <c r="J922" s="28"/>
      <c r="K922" s="28"/>
      <c r="L922" s="28"/>
      <c r="M922" s="28"/>
      <c r="N922" s="28"/>
      <c r="O922" s="28"/>
      <c r="P922" s="28"/>
      <c r="Q922" s="28"/>
    </row>
    <row r="923" spans="1:17" x14ac:dyDescent="0.2">
      <c r="A923" s="28">
        <v>922</v>
      </c>
      <c r="H923" s="28"/>
      <c r="I923" s="28"/>
      <c r="J923" s="28"/>
      <c r="K923" s="28"/>
      <c r="L923" s="28"/>
      <c r="M923" s="28"/>
      <c r="N923" s="28"/>
      <c r="O923" s="28"/>
      <c r="P923" s="28"/>
      <c r="Q923" s="28"/>
    </row>
    <row r="924" spans="1:17" x14ac:dyDescent="0.2">
      <c r="A924" s="28">
        <v>923</v>
      </c>
      <c r="H924" s="28"/>
      <c r="I924" s="28"/>
      <c r="J924" s="28"/>
      <c r="K924" s="28"/>
      <c r="L924" s="28"/>
      <c r="M924" s="28"/>
      <c r="N924" s="28"/>
      <c r="O924" s="28"/>
      <c r="P924" s="28"/>
      <c r="Q924" s="28"/>
    </row>
    <row r="925" spans="1:17" x14ac:dyDescent="0.2">
      <c r="A925" s="28">
        <v>924</v>
      </c>
      <c r="H925" s="28"/>
      <c r="I925" s="28"/>
      <c r="J925" s="28"/>
      <c r="K925" s="28"/>
      <c r="L925" s="28"/>
      <c r="M925" s="28"/>
      <c r="N925" s="28"/>
      <c r="O925" s="28"/>
      <c r="P925" s="28"/>
      <c r="Q925" s="28"/>
    </row>
    <row r="926" spans="1:17" x14ac:dyDescent="0.2">
      <c r="A926" s="28">
        <v>925</v>
      </c>
      <c r="H926" s="28"/>
      <c r="I926" s="28"/>
      <c r="J926" s="28"/>
      <c r="K926" s="28"/>
      <c r="L926" s="28"/>
      <c r="M926" s="28"/>
      <c r="N926" s="28"/>
      <c r="O926" s="28"/>
      <c r="P926" s="28"/>
      <c r="Q926" s="28"/>
    </row>
    <row r="927" spans="1:17" x14ac:dyDescent="0.2">
      <c r="A927" s="28">
        <v>926</v>
      </c>
      <c r="H927" s="28"/>
      <c r="I927" s="28"/>
      <c r="J927" s="28"/>
      <c r="K927" s="28"/>
      <c r="L927" s="28"/>
      <c r="M927" s="28"/>
      <c r="N927" s="28"/>
      <c r="O927" s="28"/>
      <c r="P927" s="28"/>
      <c r="Q927" s="28"/>
    </row>
    <row r="928" spans="1:17" x14ac:dyDescent="0.2">
      <c r="A928" s="28">
        <v>927</v>
      </c>
      <c r="H928" s="28"/>
      <c r="I928" s="28"/>
      <c r="J928" s="28"/>
      <c r="K928" s="28"/>
      <c r="L928" s="28"/>
      <c r="M928" s="28"/>
      <c r="N928" s="28"/>
      <c r="O928" s="28"/>
      <c r="P928" s="28"/>
      <c r="Q928" s="28"/>
    </row>
    <row r="929" spans="1:17" x14ac:dyDescent="0.2">
      <c r="A929" s="28">
        <v>928</v>
      </c>
      <c r="H929" s="28"/>
      <c r="I929" s="28"/>
      <c r="J929" s="28"/>
      <c r="K929" s="28"/>
      <c r="L929" s="28"/>
      <c r="M929" s="28"/>
      <c r="N929" s="28"/>
      <c r="O929" s="28"/>
      <c r="P929" s="28"/>
      <c r="Q929" s="28"/>
    </row>
    <row r="930" spans="1:17" x14ac:dyDescent="0.2">
      <c r="A930" s="28">
        <v>929</v>
      </c>
      <c r="H930" s="28"/>
      <c r="I930" s="28"/>
      <c r="J930" s="28"/>
      <c r="K930" s="28"/>
      <c r="L930" s="28"/>
      <c r="M930" s="28"/>
      <c r="N930" s="28"/>
      <c r="O930" s="28"/>
      <c r="P930" s="28"/>
      <c r="Q930" s="28"/>
    </row>
    <row r="931" spans="1:17" x14ac:dyDescent="0.2">
      <c r="A931" s="28">
        <v>930</v>
      </c>
      <c r="H931" s="28"/>
      <c r="I931" s="28"/>
      <c r="J931" s="28"/>
      <c r="K931" s="28"/>
      <c r="L931" s="28"/>
      <c r="M931" s="28"/>
      <c r="N931" s="28"/>
      <c r="O931" s="28"/>
      <c r="P931" s="28"/>
      <c r="Q931" s="28"/>
    </row>
    <row r="932" spans="1:17" x14ac:dyDescent="0.2">
      <c r="A932" s="28">
        <v>931</v>
      </c>
      <c r="H932" s="28"/>
      <c r="I932" s="28"/>
      <c r="J932" s="28"/>
      <c r="K932" s="28"/>
      <c r="L932" s="28"/>
      <c r="M932" s="28"/>
      <c r="N932" s="28"/>
      <c r="O932" s="28"/>
      <c r="P932" s="28"/>
      <c r="Q932" s="28"/>
    </row>
    <row r="933" spans="1:17" x14ac:dyDescent="0.2">
      <c r="A933" s="28">
        <v>932</v>
      </c>
      <c r="H933" s="28"/>
      <c r="I933" s="28"/>
      <c r="J933" s="28"/>
      <c r="K933" s="28"/>
      <c r="L933" s="28"/>
      <c r="M933" s="28"/>
      <c r="N933" s="28"/>
      <c r="O933" s="28"/>
      <c r="P933" s="28"/>
      <c r="Q933" s="28"/>
    </row>
    <row r="934" spans="1:17" x14ac:dyDescent="0.2">
      <c r="A934" s="28">
        <v>933</v>
      </c>
      <c r="H934" s="28"/>
      <c r="I934" s="28"/>
      <c r="J934" s="28"/>
      <c r="K934" s="28"/>
      <c r="L934" s="28"/>
      <c r="M934" s="28"/>
      <c r="N934" s="28"/>
      <c r="O934" s="28"/>
      <c r="P934" s="28"/>
      <c r="Q934" s="28"/>
    </row>
    <row r="935" spans="1:17" x14ac:dyDescent="0.2">
      <c r="A935" s="28">
        <v>934</v>
      </c>
      <c r="H935" s="28"/>
      <c r="I935" s="28"/>
      <c r="J935" s="28"/>
      <c r="K935" s="28"/>
      <c r="L935" s="28"/>
      <c r="M935" s="28"/>
      <c r="N935" s="28"/>
      <c r="O935" s="28"/>
      <c r="P935" s="28"/>
      <c r="Q935" s="28"/>
    </row>
    <row r="936" spans="1:17" x14ac:dyDescent="0.2">
      <c r="A936" s="28">
        <v>935</v>
      </c>
      <c r="H936" s="28"/>
      <c r="I936" s="28"/>
      <c r="J936" s="28"/>
      <c r="K936" s="28"/>
      <c r="L936" s="28"/>
      <c r="M936" s="28"/>
      <c r="N936" s="28"/>
      <c r="O936" s="28"/>
      <c r="P936" s="28"/>
      <c r="Q936" s="28"/>
    </row>
    <row r="937" spans="1:17" x14ac:dyDescent="0.2">
      <c r="A937" s="28">
        <v>936</v>
      </c>
      <c r="H937" s="28"/>
      <c r="I937" s="28"/>
      <c r="J937" s="28"/>
      <c r="K937" s="28"/>
      <c r="L937" s="28"/>
      <c r="M937" s="28"/>
      <c r="N937" s="28"/>
      <c r="O937" s="28"/>
      <c r="P937" s="28"/>
      <c r="Q937" s="28"/>
    </row>
    <row r="938" spans="1:17" x14ac:dyDescent="0.2">
      <c r="A938" s="28">
        <v>937</v>
      </c>
      <c r="H938" s="28"/>
      <c r="I938" s="28"/>
      <c r="J938" s="28"/>
      <c r="K938" s="28"/>
      <c r="L938" s="28"/>
      <c r="M938" s="28"/>
      <c r="N938" s="28"/>
      <c r="O938" s="28"/>
      <c r="P938" s="28"/>
      <c r="Q938" s="28"/>
    </row>
    <row r="939" spans="1:17" x14ac:dyDescent="0.2">
      <c r="A939" s="28">
        <v>938</v>
      </c>
      <c r="H939" s="28"/>
      <c r="I939" s="28"/>
      <c r="J939" s="28"/>
      <c r="K939" s="28"/>
      <c r="L939" s="28"/>
      <c r="M939" s="28"/>
      <c r="N939" s="28"/>
      <c r="O939" s="28"/>
      <c r="P939" s="28"/>
      <c r="Q939" s="28"/>
    </row>
    <row r="940" spans="1:17" x14ac:dyDescent="0.2">
      <c r="A940" s="28">
        <v>939</v>
      </c>
      <c r="H940" s="28"/>
      <c r="I940" s="28"/>
      <c r="J940" s="28"/>
      <c r="K940" s="28"/>
      <c r="L940" s="28"/>
      <c r="M940" s="28"/>
      <c r="N940" s="28"/>
      <c r="O940" s="28"/>
      <c r="P940" s="28"/>
      <c r="Q940" s="28"/>
    </row>
    <row r="941" spans="1:17" x14ac:dyDescent="0.2">
      <c r="A941" s="28">
        <v>940</v>
      </c>
      <c r="H941" s="28"/>
      <c r="I941" s="28"/>
      <c r="J941" s="28"/>
      <c r="K941" s="28"/>
      <c r="L941" s="28"/>
      <c r="M941" s="28"/>
      <c r="N941" s="28"/>
      <c r="O941" s="28"/>
      <c r="P941" s="28"/>
      <c r="Q941" s="28"/>
    </row>
    <row r="942" spans="1:17" x14ac:dyDescent="0.2">
      <c r="A942" s="28">
        <v>941</v>
      </c>
      <c r="H942" s="28"/>
      <c r="I942" s="28"/>
      <c r="J942" s="28"/>
      <c r="K942" s="28"/>
      <c r="L942" s="28"/>
      <c r="M942" s="28"/>
      <c r="N942" s="28"/>
      <c r="O942" s="28"/>
      <c r="P942" s="28"/>
      <c r="Q942" s="28"/>
    </row>
    <row r="943" spans="1:17" x14ac:dyDescent="0.2">
      <c r="A943" s="28">
        <v>942</v>
      </c>
      <c r="H943" s="28"/>
      <c r="I943" s="28"/>
      <c r="J943" s="28"/>
      <c r="K943" s="28"/>
      <c r="L943" s="28"/>
      <c r="M943" s="28"/>
      <c r="N943" s="28"/>
      <c r="O943" s="28"/>
      <c r="P943" s="28"/>
      <c r="Q943" s="28"/>
    </row>
    <row r="944" spans="1:17" x14ac:dyDescent="0.2">
      <c r="A944" s="28">
        <v>943</v>
      </c>
      <c r="H944" s="28"/>
      <c r="I944" s="28"/>
      <c r="J944" s="28"/>
      <c r="K944" s="28"/>
      <c r="L944" s="28"/>
      <c r="M944" s="28"/>
      <c r="N944" s="28"/>
      <c r="O944" s="28"/>
      <c r="P944" s="28"/>
      <c r="Q944" s="28"/>
    </row>
    <row r="945" spans="1:17" x14ac:dyDescent="0.2">
      <c r="A945" s="28">
        <v>944</v>
      </c>
      <c r="H945" s="28"/>
      <c r="I945" s="28"/>
      <c r="J945" s="28"/>
      <c r="K945" s="28"/>
      <c r="L945" s="28"/>
      <c r="M945" s="28"/>
      <c r="N945" s="28"/>
      <c r="O945" s="28"/>
      <c r="P945" s="28"/>
      <c r="Q945" s="28"/>
    </row>
    <row r="946" spans="1:17" x14ac:dyDescent="0.2">
      <c r="A946" s="28">
        <v>945</v>
      </c>
      <c r="H946" s="28"/>
      <c r="I946" s="28"/>
      <c r="J946" s="28"/>
      <c r="K946" s="28"/>
      <c r="L946" s="28"/>
      <c r="M946" s="28"/>
      <c r="N946" s="28"/>
      <c r="O946" s="28"/>
      <c r="P946" s="28"/>
      <c r="Q946" s="28"/>
    </row>
    <row r="947" spans="1:17" x14ac:dyDescent="0.2">
      <c r="A947" s="28">
        <v>946</v>
      </c>
      <c r="H947" s="28"/>
      <c r="I947" s="28"/>
      <c r="J947" s="28"/>
      <c r="K947" s="28"/>
      <c r="L947" s="28"/>
      <c r="M947" s="28"/>
      <c r="N947" s="28"/>
      <c r="O947" s="28"/>
      <c r="P947" s="28"/>
      <c r="Q947" s="28"/>
    </row>
    <row r="948" spans="1:17" x14ac:dyDescent="0.2">
      <c r="A948" s="28">
        <v>947</v>
      </c>
      <c r="H948" s="28"/>
      <c r="I948" s="28"/>
      <c r="J948" s="28"/>
      <c r="K948" s="28"/>
      <c r="L948" s="28"/>
      <c r="M948" s="28"/>
      <c r="N948" s="28"/>
      <c r="O948" s="28"/>
      <c r="P948" s="28"/>
      <c r="Q948" s="28"/>
    </row>
    <row r="949" spans="1:17" x14ac:dyDescent="0.2">
      <c r="A949" s="28">
        <v>948</v>
      </c>
      <c r="H949" s="28"/>
      <c r="I949" s="28"/>
      <c r="J949" s="28"/>
      <c r="K949" s="28"/>
      <c r="L949" s="28"/>
      <c r="M949" s="28"/>
      <c r="N949" s="28"/>
      <c r="O949" s="28"/>
      <c r="P949" s="28"/>
      <c r="Q949" s="28"/>
    </row>
    <row r="950" spans="1:17" x14ac:dyDescent="0.2">
      <c r="A950" s="28">
        <v>949</v>
      </c>
      <c r="H950" s="28"/>
      <c r="I950" s="28"/>
      <c r="J950" s="28"/>
      <c r="K950" s="28"/>
      <c r="L950" s="28"/>
      <c r="M950" s="28"/>
      <c r="N950" s="28"/>
      <c r="O950" s="28"/>
      <c r="P950" s="28"/>
      <c r="Q950" s="28"/>
    </row>
    <row r="951" spans="1:17" x14ac:dyDescent="0.2">
      <c r="A951" s="28">
        <v>950</v>
      </c>
      <c r="H951" s="28"/>
      <c r="I951" s="28"/>
      <c r="J951" s="28"/>
      <c r="K951" s="28"/>
      <c r="L951" s="28"/>
      <c r="M951" s="28"/>
      <c r="N951" s="28"/>
      <c r="O951" s="28"/>
      <c r="P951" s="28"/>
      <c r="Q951" s="28"/>
    </row>
    <row r="952" spans="1:17" x14ac:dyDescent="0.2">
      <c r="A952" s="28">
        <v>951</v>
      </c>
      <c r="H952" s="28"/>
      <c r="I952" s="28"/>
      <c r="J952" s="28"/>
      <c r="K952" s="28"/>
      <c r="L952" s="28"/>
      <c r="M952" s="28"/>
      <c r="N952" s="28"/>
      <c r="O952" s="28"/>
      <c r="P952" s="28"/>
      <c r="Q952" s="28"/>
    </row>
    <row r="953" spans="1:17" x14ac:dyDescent="0.2">
      <c r="A953" s="28">
        <v>952</v>
      </c>
      <c r="H953" s="28"/>
      <c r="I953" s="28"/>
      <c r="J953" s="28"/>
      <c r="K953" s="28"/>
      <c r="L953" s="28"/>
      <c r="M953" s="28"/>
      <c r="N953" s="28"/>
      <c r="O953" s="28"/>
      <c r="P953" s="28"/>
      <c r="Q953" s="28"/>
    </row>
    <row r="954" spans="1:17" x14ac:dyDescent="0.2">
      <c r="A954" s="28">
        <v>953</v>
      </c>
      <c r="H954" s="28"/>
      <c r="I954" s="28"/>
      <c r="J954" s="28"/>
      <c r="K954" s="28"/>
      <c r="L954" s="28"/>
      <c r="M954" s="28"/>
      <c r="N954" s="28"/>
      <c r="O954" s="28"/>
      <c r="P954" s="28"/>
      <c r="Q954" s="28"/>
    </row>
    <row r="955" spans="1:17" x14ac:dyDescent="0.2">
      <c r="A955" s="28">
        <v>954</v>
      </c>
      <c r="H955" s="28"/>
      <c r="I955" s="28"/>
      <c r="J955" s="28"/>
      <c r="K955" s="28"/>
      <c r="L955" s="28"/>
      <c r="M955" s="28"/>
      <c r="N955" s="28"/>
      <c r="O955" s="28"/>
      <c r="P955" s="28"/>
      <c r="Q955" s="28"/>
    </row>
    <row r="956" spans="1:17" x14ac:dyDescent="0.2">
      <c r="A956" s="28">
        <v>955</v>
      </c>
      <c r="H956" s="28"/>
      <c r="I956" s="28"/>
      <c r="J956" s="28"/>
      <c r="K956" s="28"/>
      <c r="L956" s="28"/>
      <c r="M956" s="28"/>
      <c r="N956" s="28"/>
      <c r="O956" s="28"/>
      <c r="P956" s="28"/>
      <c r="Q956" s="28"/>
    </row>
    <row r="957" spans="1:17" x14ac:dyDescent="0.2">
      <c r="A957" s="28">
        <v>956</v>
      </c>
      <c r="H957" s="28"/>
      <c r="I957" s="28"/>
      <c r="J957" s="28"/>
      <c r="K957" s="28"/>
      <c r="L957" s="28"/>
      <c r="M957" s="28"/>
      <c r="N957" s="28"/>
      <c r="O957" s="28"/>
      <c r="P957" s="28"/>
      <c r="Q957" s="28"/>
    </row>
    <row r="958" spans="1:17" x14ac:dyDescent="0.2">
      <c r="A958" s="28">
        <v>957</v>
      </c>
      <c r="H958" s="28"/>
      <c r="I958" s="28"/>
      <c r="J958" s="28"/>
      <c r="K958" s="28"/>
      <c r="L958" s="28"/>
      <c r="M958" s="28"/>
      <c r="N958" s="28"/>
      <c r="O958" s="28"/>
      <c r="P958" s="28"/>
      <c r="Q958" s="28"/>
    </row>
    <row r="959" spans="1:17" x14ac:dyDescent="0.2">
      <c r="A959" s="28">
        <v>958</v>
      </c>
      <c r="H959" s="28"/>
      <c r="I959" s="28"/>
      <c r="J959" s="28"/>
      <c r="K959" s="28"/>
      <c r="L959" s="28"/>
      <c r="M959" s="28"/>
      <c r="N959" s="28"/>
      <c r="O959" s="28"/>
      <c r="P959" s="28"/>
      <c r="Q959" s="28"/>
    </row>
    <row r="960" spans="1:17" x14ac:dyDescent="0.2">
      <c r="A960" s="28">
        <v>959</v>
      </c>
      <c r="H960" s="28"/>
      <c r="I960" s="28"/>
      <c r="J960" s="28"/>
      <c r="K960" s="28"/>
      <c r="L960" s="28"/>
      <c r="M960" s="28"/>
      <c r="N960" s="28"/>
      <c r="O960" s="28"/>
      <c r="P960" s="28"/>
      <c r="Q960" s="28"/>
    </row>
    <row r="961" spans="1:17" x14ac:dyDescent="0.2">
      <c r="A961" s="28">
        <v>960</v>
      </c>
      <c r="H961" s="28"/>
      <c r="I961" s="28"/>
      <c r="J961" s="28"/>
      <c r="K961" s="28"/>
      <c r="L961" s="28"/>
      <c r="M961" s="28"/>
      <c r="N961" s="28"/>
      <c r="O961" s="28"/>
      <c r="P961" s="28"/>
      <c r="Q961" s="28"/>
    </row>
    <row r="962" spans="1:17" x14ac:dyDescent="0.2">
      <c r="A962" s="28">
        <v>961</v>
      </c>
      <c r="H962" s="28"/>
      <c r="I962" s="28"/>
      <c r="J962" s="28"/>
      <c r="K962" s="28"/>
      <c r="L962" s="28"/>
      <c r="M962" s="28"/>
      <c r="N962" s="28"/>
      <c r="O962" s="28"/>
      <c r="P962" s="28"/>
      <c r="Q962" s="28"/>
    </row>
    <row r="963" spans="1:17" x14ac:dyDescent="0.2">
      <c r="A963" s="28">
        <v>962</v>
      </c>
      <c r="H963" s="28"/>
      <c r="I963" s="28"/>
      <c r="J963" s="28"/>
      <c r="K963" s="28"/>
      <c r="L963" s="28"/>
      <c r="M963" s="28"/>
      <c r="N963" s="28"/>
      <c r="O963" s="28"/>
      <c r="P963" s="28"/>
      <c r="Q963" s="28"/>
    </row>
    <row r="964" spans="1:17" x14ac:dyDescent="0.2">
      <c r="A964" s="28">
        <v>963</v>
      </c>
      <c r="H964" s="28"/>
      <c r="I964" s="28"/>
      <c r="J964" s="28"/>
      <c r="K964" s="28"/>
      <c r="L964" s="28"/>
      <c r="M964" s="28"/>
      <c r="N964" s="28"/>
      <c r="O964" s="28"/>
      <c r="P964" s="28"/>
      <c r="Q964" s="28"/>
    </row>
    <row r="965" spans="1:17" x14ac:dyDescent="0.2">
      <c r="A965" s="28">
        <v>964</v>
      </c>
      <c r="H965" s="28"/>
      <c r="I965" s="28"/>
      <c r="J965" s="28"/>
      <c r="K965" s="28"/>
      <c r="L965" s="28"/>
      <c r="M965" s="28"/>
      <c r="N965" s="28"/>
      <c r="O965" s="28"/>
      <c r="P965" s="28"/>
      <c r="Q965" s="28"/>
    </row>
    <row r="966" spans="1:17" x14ac:dyDescent="0.2">
      <c r="A966" s="28">
        <v>965</v>
      </c>
      <c r="H966" s="28"/>
      <c r="I966" s="28"/>
      <c r="J966" s="28"/>
      <c r="K966" s="28"/>
      <c r="L966" s="28"/>
      <c r="M966" s="28"/>
      <c r="N966" s="28"/>
      <c r="O966" s="28"/>
      <c r="P966" s="28"/>
      <c r="Q966" s="28"/>
    </row>
    <row r="967" spans="1:17" x14ac:dyDescent="0.2">
      <c r="A967" s="28">
        <v>966</v>
      </c>
      <c r="H967" s="28"/>
      <c r="I967" s="28"/>
      <c r="J967" s="28"/>
      <c r="K967" s="28"/>
      <c r="L967" s="28"/>
      <c r="M967" s="28"/>
      <c r="N967" s="28"/>
      <c r="O967" s="28"/>
      <c r="P967" s="28"/>
      <c r="Q967" s="28"/>
    </row>
    <row r="968" spans="1:17" x14ac:dyDescent="0.2">
      <c r="A968" s="28">
        <v>967</v>
      </c>
      <c r="H968" s="28"/>
      <c r="I968" s="28"/>
      <c r="J968" s="28"/>
      <c r="K968" s="28"/>
      <c r="L968" s="28"/>
      <c r="M968" s="28"/>
      <c r="N968" s="28"/>
      <c r="O968" s="28"/>
      <c r="P968" s="28"/>
      <c r="Q968" s="28"/>
    </row>
    <row r="969" spans="1:17" x14ac:dyDescent="0.2">
      <c r="A969" s="28">
        <v>968</v>
      </c>
      <c r="H969" s="28"/>
      <c r="I969" s="28"/>
      <c r="J969" s="28"/>
      <c r="K969" s="28"/>
      <c r="L969" s="28"/>
      <c r="M969" s="28"/>
      <c r="N969" s="28"/>
      <c r="O969" s="28"/>
      <c r="P969" s="28"/>
      <c r="Q969" s="28"/>
    </row>
    <row r="970" spans="1:17" x14ac:dyDescent="0.2">
      <c r="A970" s="28">
        <v>969</v>
      </c>
      <c r="H970" s="28"/>
      <c r="I970" s="28"/>
      <c r="J970" s="28"/>
      <c r="K970" s="28"/>
      <c r="L970" s="28"/>
      <c r="M970" s="28"/>
      <c r="N970" s="28"/>
      <c r="O970" s="28"/>
      <c r="P970" s="28"/>
      <c r="Q970" s="28"/>
    </row>
    <row r="971" spans="1:17" x14ac:dyDescent="0.2">
      <c r="A971" s="28">
        <v>970</v>
      </c>
      <c r="H971" s="28"/>
      <c r="I971" s="28"/>
      <c r="J971" s="28"/>
      <c r="K971" s="28"/>
      <c r="L971" s="28"/>
      <c r="M971" s="28"/>
      <c r="N971" s="28"/>
      <c r="O971" s="28"/>
      <c r="P971" s="28"/>
      <c r="Q971" s="28"/>
    </row>
    <row r="972" spans="1:17" x14ac:dyDescent="0.2">
      <c r="A972" s="28">
        <v>971</v>
      </c>
      <c r="H972" s="28"/>
      <c r="I972" s="28"/>
      <c r="J972" s="28"/>
      <c r="K972" s="28"/>
      <c r="L972" s="28"/>
      <c r="M972" s="28"/>
      <c r="N972" s="28"/>
      <c r="O972" s="28"/>
      <c r="P972" s="28"/>
      <c r="Q972" s="28"/>
    </row>
    <row r="973" spans="1:17" x14ac:dyDescent="0.2">
      <c r="A973" s="28">
        <v>972</v>
      </c>
      <c r="H973" s="28"/>
      <c r="I973" s="28"/>
      <c r="J973" s="28"/>
      <c r="K973" s="28"/>
      <c r="L973" s="28"/>
      <c r="M973" s="28"/>
      <c r="N973" s="28"/>
      <c r="O973" s="28"/>
      <c r="P973" s="28"/>
      <c r="Q973" s="28"/>
    </row>
    <row r="974" spans="1:17" x14ac:dyDescent="0.2">
      <c r="A974" s="28">
        <v>973</v>
      </c>
      <c r="H974" s="28"/>
      <c r="I974" s="28"/>
      <c r="J974" s="28"/>
      <c r="K974" s="28"/>
      <c r="L974" s="28"/>
      <c r="M974" s="28"/>
      <c r="N974" s="28"/>
      <c r="O974" s="28"/>
      <c r="P974" s="28"/>
      <c r="Q974" s="28"/>
    </row>
    <row r="975" spans="1:17" x14ac:dyDescent="0.2">
      <c r="A975" s="28">
        <v>974</v>
      </c>
      <c r="H975" s="28"/>
      <c r="I975" s="28"/>
      <c r="J975" s="28"/>
      <c r="K975" s="28"/>
      <c r="L975" s="28"/>
      <c r="M975" s="28"/>
      <c r="N975" s="28"/>
      <c r="O975" s="28"/>
      <c r="P975" s="28"/>
      <c r="Q975" s="28"/>
    </row>
    <row r="976" spans="1:17" x14ac:dyDescent="0.2">
      <c r="A976" s="28">
        <v>975</v>
      </c>
      <c r="H976" s="28"/>
      <c r="I976" s="28"/>
      <c r="J976" s="28"/>
      <c r="K976" s="28"/>
      <c r="L976" s="28"/>
      <c r="M976" s="28"/>
      <c r="N976" s="28"/>
      <c r="O976" s="28"/>
      <c r="P976" s="28"/>
      <c r="Q976" s="28"/>
    </row>
    <row r="977" spans="1:17" x14ac:dyDescent="0.2">
      <c r="A977" s="28">
        <v>976</v>
      </c>
      <c r="H977" s="28"/>
      <c r="I977" s="28"/>
      <c r="J977" s="28"/>
      <c r="K977" s="28"/>
      <c r="L977" s="28"/>
      <c r="M977" s="28"/>
      <c r="N977" s="28"/>
      <c r="O977" s="28"/>
      <c r="P977" s="28"/>
      <c r="Q977" s="28"/>
    </row>
    <row r="978" spans="1:17" x14ac:dyDescent="0.2">
      <c r="A978" s="28">
        <v>977</v>
      </c>
      <c r="H978" s="28"/>
      <c r="I978" s="28"/>
      <c r="J978" s="28"/>
      <c r="K978" s="28"/>
      <c r="L978" s="28"/>
      <c r="M978" s="28"/>
      <c r="N978" s="28"/>
      <c r="O978" s="28"/>
      <c r="P978" s="28"/>
      <c r="Q978" s="28"/>
    </row>
    <row r="979" spans="1:17" x14ac:dyDescent="0.2">
      <c r="A979" s="28">
        <v>978</v>
      </c>
      <c r="H979" s="28"/>
      <c r="I979" s="28"/>
      <c r="J979" s="28"/>
      <c r="K979" s="28"/>
      <c r="L979" s="28"/>
      <c r="M979" s="28"/>
      <c r="N979" s="28"/>
      <c r="O979" s="28"/>
      <c r="P979" s="28"/>
      <c r="Q979" s="28"/>
    </row>
    <row r="980" spans="1:17" x14ac:dyDescent="0.2">
      <c r="A980" s="28">
        <v>979</v>
      </c>
      <c r="H980" s="28"/>
      <c r="I980" s="28"/>
      <c r="J980" s="28"/>
      <c r="K980" s="28"/>
      <c r="L980" s="28"/>
      <c r="M980" s="28"/>
      <c r="N980" s="28"/>
      <c r="O980" s="28"/>
      <c r="P980" s="28"/>
      <c r="Q980" s="28"/>
    </row>
    <row r="981" spans="1:17" x14ac:dyDescent="0.2">
      <c r="A981" s="28">
        <v>980</v>
      </c>
      <c r="H981" s="28"/>
      <c r="I981" s="28"/>
      <c r="J981" s="28"/>
      <c r="K981" s="28"/>
      <c r="L981" s="28"/>
      <c r="M981" s="28"/>
      <c r="N981" s="28"/>
      <c r="O981" s="28"/>
      <c r="P981" s="28"/>
      <c r="Q981" s="28"/>
    </row>
    <row r="982" spans="1:17" x14ac:dyDescent="0.2">
      <c r="A982" s="28">
        <v>981</v>
      </c>
      <c r="H982" s="28"/>
      <c r="I982" s="28"/>
      <c r="J982" s="28"/>
      <c r="K982" s="28"/>
      <c r="L982" s="28"/>
      <c r="M982" s="28"/>
      <c r="N982" s="28"/>
      <c r="O982" s="28"/>
      <c r="P982" s="28"/>
      <c r="Q982" s="28"/>
    </row>
    <row r="983" spans="1:17" x14ac:dyDescent="0.2">
      <c r="A983" s="28">
        <v>982</v>
      </c>
      <c r="H983" s="28"/>
      <c r="I983" s="28"/>
      <c r="J983" s="28"/>
      <c r="K983" s="28"/>
      <c r="L983" s="28"/>
      <c r="M983" s="28"/>
      <c r="N983" s="28"/>
      <c r="O983" s="28"/>
      <c r="P983" s="28"/>
      <c r="Q983" s="28"/>
    </row>
    <row r="984" spans="1:17" x14ac:dyDescent="0.2">
      <c r="A984" s="28">
        <v>983</v>
      </c>
      <c r="H984" s="28"/>
      <c r="I984" s="28"/>
      <c r="J984" s="28"/>
      <c r="K984" s="28"/>
      <c r="L984" s="28"/>
      <c r="M984" s="28"/>
      <c r="N984" s="28"/>
      <c r="O984" s="28"/>
      <c r="P984" s="28"/>
      <c r="Q984" s="28"/>
    </row>
    <row r="985" spans="1:17" x14ac:dyDescent="0.2">
      <c r="A985" s="28">
        <v>984</v>
      </c>
      <c r="H985" s="28"/>
      <c r="I985" s="28"/>
      <c r="J985" s="28"/>
      <c r="K985" s="28"/>
      <c r="L985" s="28"/>
      <c r="M985" s="28"/>
      <c r="N985" s="28"/>
      <c r="O985" s="28"/>
      <c r="P985" s="28"/>
      <c r="Q985" s="28"/>
    </row>
    <row r="986" spans="1:17" x14ac:dyDescent="0.2">
      <c r="A986" s="28">
        <v>985</v>
      </c>
      <c r="H986" s="28"/>
      <c r="I986" s="28"/>
      <c r="J986" s="28"/>
      <c r="K986" s="28"/>
      <c r="L986" s="28"/>
      <c r="M986" s="28"/>
      <c r="N986" s="28"/>
      <c r="O986" s="28"/>
      <c r="P986" s="28"/>
      <c r="Q986" s="28"/>
    </row>
    <row r="987" spans="1:17" x14ac:dyDescent="0.2">
      <c r="A987" s="28">
        <v>986</v>
      </c>
      <c r="H987" s="28"/>
      <c r="I987" s="28"/>
      <c r="J987" s="28"/>
      <c r="K987" s="28"/>
      <c r="L987" s="28"/>
      <c r="M987" s="28"/>
      <c r="N987" s="28"/>
      <c r="O987" s="28"/>
      <c r="P987" s="28"/>
      <c r="Q987" s="28"/>
    </row>
    <row r="988" spans="1:17" x14ac:dyDescent="0.2">
      <c r="A988" s="28">
        <v>987</v>
      </c>
      <c r="H988" s="28"/>
      <c r="I988" s="28"/>
      <c r="J988" s="28"/>
      <c r="K988" s="28"/>
      <c r="L988" s="28"/>
      <c r="M988" s="28"/>
      <c r="N988" s="28"/>
      <c r="O988" s="28"/>
      <c r="P988" s="28"/>
      <c r="Q988" s="28"/>
    </row>
    <row r="989" spans="1:17" x14ac:dyDescent="0.2">
      <c r="A989" s="28">
        <v>988</v>
      </c>
      <c r="H989" s="28"/>
      <c r="I989" s="28"/>
      <c r="J989" s="28"/>
      <c r="K989" s="28"/>
      <c r="L989" s="28"/>
      <c r="M989" s="28"/>
      <c r="N989" s="28"/>
      <c r="O989" s="28"/>
      <c r="P989" s="28"/>
      <c r="Q989" s="28"/>
    </row>
    <row r="990" spans="1:17" x14ac:dyDescent="0.2">
      <c r="A990" s="28">
        <v>989</v>
      </c>
      <c r="H990" s="28"/>
      <c r="I990" s="28"/>
      <c r="J990" s="28"/>
      <c r="K990" s="28"/>
      <c r="L990" s="28"/>
      <c r="M990" s="28"/>
      <c r="N990" s="28"/>
      <c r="O990" s="28"/>
      <c r="P990" s="28"/>
      <c r="Q990" s="28"/>
    </row>
    <row r="991" spans="1:17" x14ac:dyDescent="0.2">
      <c r="A991" s="28">
        <v>990</v>
      </c>
      <c r="H991" s="28"/>
      <c r="I991" s="28"/>
      <c r="J991" s="28"/>
      <c r="K991" s="28"/>
      <c r="L991" s="28"/>
      <c r="M991" s="28"/>
      <c r="N991" s="28"/>
      <c r="O991" s="28"/>
      <c r="P991" s="28"/>
      <c r="Q991" s="28"/>
    </row>
    <row r="992" spans="1:17" x14ac:dyDescent="0.2">
      <c r="A992" s="28">
        <v>991</v>
      </c>
      <c r="H992" s="28"/>
      <c r="I992" s="28"/>
      <c r="J992" s="28"/>
      <c r="K992" s="28"/>
      <c r="L992" s="28"/>
      <c r="M992" s="28"/>
      <c r="N992" s="28"/>
      <c r="O992" s="28"/>
      <c r="P992" s="28"/>
      <c r="Q992" s="28"/>
    </row>
    <row r="993" spans="1:17" x14ac:dyDescent="0.2">
      <c r="A993" s="28">
        <v>992</v>
      </c>
      <c r="H993" s="28"/>
      <c r="I993" s="28"/>
      <c r="J993" s="28"/>
      <c r="K993" s="28"/>
      <c r="L993" s="28"/>
      <c r="M993" s="28"/>
      <c r="N993" s="28"/>
      <c r="O993" s="28"/>
      <c r="P993" s="28"/>
      <c r="Q993" s="28"/>
    </row>
    <row r="994" spans="1:17" x14ac:dyDescent="0.2">
      <c r="A994" s="28">
        <v>993</v>
      </c>
      <c r="H994" s="28"/>
      <c r="I994" s="28"/>
      <c r="J994" s="28"/>
      <c r="K994" s="28"/>
      <c r="L994" s="28"/>
      <c r="M994" s="28"/>
      <c r="N994" s="28"/>
      <c r="O994" s="28"/>
      <c r="P994" s="28"/>
      <c r="Q994" s="28"/>
    </row>
    <row r="995" spans="1:17" x14ac:dyDescent="0.2">
      <c r="A995" s="28">
        <v>994</v>
      </c>
      <c r="H995" s="28"/>
      <c r="I995" s="28"/>
      <c r="J995" s="28"/>
      <c r="K995" s="28"/>
      <c r="L995" s="28"/>
      <c r="M995" s="28"/>
      <c r="N995" s="28"/>
      <c r="O995" s="28"/>
      <c r="P995" s="28"/>
      <c r="Q995" s="28"/>
    </row>
    <row r="996" spans="1:17" x14ac:dyDescent="0.2">
      <c r="A996" s="28">
        <v>995</v>
      </c>
      <c r="H996" s="28"/>
      <c r="I996" s="28"/>
      <c r="J996" s="28"/>
      <c r="K996" s="28"/>
      <c r="L996" s="28"/>
      <c r="M996" s="28"/>
      <c r="N996" s="28"/>
      <c r="O996" s="28"/>
      <c r="P996" s="28"/>
      <c r="Q996" s="28"/>
    </row>
    <row r="997" spans="1:17" x14ac:dyDescent="0.2">
      <c r="A997" s="28">
        <v>996</v>
      </c>
      <c r="H997" s="28"/>
      <c r="I997" s="28"/>
      <c r="J997" s="28"/>
      <c r="K997" s="28"/>
      <c r="L997" s="28"/>
      <c r="M997" s="28"/>
      <c r="N997" s="28"/>
      <c r="O997" s="28"/>
      <c r="P997" s="28"/>
      <c r="Q997" s="28"/>
    </row>
    <row r="998" spans="1:17" x14ac:dyDescent="0.2">
      <c r="A998" s="28">
        <v>997</v>
      </c>
      <c r="H998" s="28"/>
      <c r="I998" s="28"/>
      <c r="J998" s="28"/>
      <c r="K998" s="28"/>
      <c r="L998" s="28"/>
      <c r="M998" s="28"/>
      <c r="N998" s="28"/>
      <c r="O998" s="28"/>
      <c r="P998" s="28"/>
      <c r="Q998" s="28"/>
    </row>
    <row r="999" spans="1:17" x14ac:dyDescent="0.2">
      <c r="A999" s="28">
        <v>998</v>
      </c>
      <c r="H999" s="28"/>
      <c r="I999" s="28"/>
      <c r="J999" s="28"/>
      <c r="K999" s="28"/>
      <c r="L999" s="28"/>
      <c r="M999" s="28"/>
      <c r="N999" s="28"/>
      <c r="O999" s="28"/>
      <c r="P999" s="28"/>
      <c r="Q999" s="28"/>
    </row>
    <row r="1000" spans="1:17" x14ac:dyDescent="0.2">
      <c r="A1000" s="28">
        <v>999</v>
      </c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</row>
    <row r="1001" spans="1:17" x14ac:dyDescent="0.2">
      <c r="A1001" s="28">
        <v>1000</v>
      </c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</row>
    <row r="1002" spans="1:17" x14ac:dyDescent="0.2">
      <c r="A1002" s="28">
        <v>1001</v>
      </c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</row>
    <row r="1003" spans="1:17" x14ac:dyDescent="0.2">
      <c r="A1003" s="28">
        <v>1002</v>
      </c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</row>
    <row r="1004" spans="1:17" x14ac:dyDescent="0.2">
      <c r="A1004" s="28">
        <v>1003</v>
      </c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</row>
    <row r="1005" spans="1:17" x14ac:dyDescent="0.2">
      <c r="A1005" s="28">
        <v>1004</v>
      </c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</row>
    <row r="1006" spans="1:17" x14ac:dyDescent="0.2">
      <c r="A1006" s="28">
        <v>1005</v>
      </c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</row>
    <row r="1007" spans="1:17" x14ac:dyDescent="0.2">
      <c r="A1007" s="28">
        <v>1006</v>
      </c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</row>
    <row r="1008" spans="1:17" x14ac:dyDescent="0.2">
      <c r="A1008" s="28">
        <v>1007</v>
      </c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</row>
    <row r="1009" spans="1:17" x14ac:dyDescent="0.2">
      <c r="A1009" s="28">
        <v>1008</v>
      </c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</row>
    <row r="1010" spans="1:17" x14ac:dyDescent="0.2">
      <c r="A1010" s="28">
        <v>1009</v>
      </c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</row>
    <row r="1011" spans="1:17" x14ac:dyDescent="0.2">
      <c r="A1011" s="28">
        <v>1010</v>
      </c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</row>
    <row r="1012" spans="1:17" x14ac:dyDescent="0.2">
      <c r="A1012" s="28">
        <v>1011</v>
      </c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</row>
    <row r="1013" spans="1:17" x14ac:dyDescent="0.2">
      <c r="A1013" s="28">
        <v>1012</v>
      </c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</row>
    <row r="1014" spans="1:17" x14ac:dyDescent="0.2">
      <c r="A1014" s="28">
        <v>1013</v>
      </c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</row>
    <row r="1015" spans="1:17" x14ac:dyDescent="0.2">
      <c r="A1015" s="28">
        <v>1014</v>
      </c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</row>
    <row r="1016" spans="1:17" x14ac:dyDescent="0.2">
      <c r="A1016" s="28">
        <v>1015</v>
      </c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</row>
    <row r="1017" spans="1:17" x14ac:dyDescent="0.2">
      <c r="A1017" s="28">
        <v>1016</v>
      </c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</row>
    <row r="1018" spans="1:17" x14ac:dyDescent="0.2">
      <c r="A1018" s="28">
        <v>1017</v>
      </c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</row>
    <row r="1019" spans="1:17" x14ac:dyDescent="0.2">
      <c r="A1019" s="28">
        <v>1018</v>
      </c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</row>
    <row r="1020" spans="1:17" x14ac:dyDescent="0.2">
      <c r="A1020" s="28">
        <v>1019</v>
      </c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</row>
    <row r="1021" spans="1:17" x14ac:dyDescent="0.2">
      <c r="A1021" s="28">
        <v>1020</v>
      </c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</row>
    <row r="1022" spans="1:17" x14ac:dyDescent="0.2">
      <c r="A1022" s="28">
        <v>1021</v>
      </c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</row>
    <row r="1023" spans="1:17" x14ac:dyDescent="0.2">
      <c r="A1023" s="28">
        <v>1022</v>
      </c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</row>
    <row r="1024" spans="1:17" x14ac:dyDescent="0.2">
      <c r="A1024" s="28">
        <v>1023</v>
      </c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</row>
    <row r="1025" spans="1:17" x14ac:dyDescent="0.2">
      <c r="A1025" s="28">
        <v>1024</v>
      </c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</row>
    <row r="1026" spans="1:17" x14ac:dyDescent="0.2">
      <c r="A1026" s="28">
        <v>1025</v>
      </c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</row>
    <row r="1027" spans="1:17" x14ac:dyDescent="0.2">
      <c r="A1027" s="28">
        <v>1026</v>
      </c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</row>
    <row r="1028" spans="1:17" x14ac:dyDescent="0.2">
      <c r="A1028" s="28">
        <v>1027</v>
      </c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</row>
    <row r="1029" spans="1:17" x14ac:dyDescent="0.2">
      <c r="A1029" s="28">
        <v>1028</v>
      </c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</row>
    <row r="1030" spans="1:17" x14ac:dyDescent="0.2">
      <c r="A1030" s="28">
        <v>1029</v>
      </c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</row>
    <row r="1031" spans="1:17" x14ac:dyDescent="0.2">
      <c r="A1031" s="28">
        <v>1030</v>
      </c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</row>
    <row r="1032" spans="1:17" x14ac:dyDescent="0.2">
      <c r="A1032" s="28">
        <v>1031</v>
      </c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</row>
    <row r="1033" spans="1:17" x14ac:dyDescent="0.2">
      <c r="A1033" s="28">
        <v>1032</v>
      </c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</row>
    <row r="1034" spans="1:17" x14ac:dyDescent="0.2">
      <c r="A1034" s="28">
        <v>1033</v>
      </c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</row>
    <row r="1035" spans="1:17" x14ac:dyDescent="0.2">
      <c r="A1035" s="28">
        <v>1034</v>
      </c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</row>
    <row r="1036" spans="1:17" x14ac:dyDescent="0.2">
      <c r="A1036" s="28">
        <v>1035</v>
      </c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</row>
    <row r="1037" spans="1:17" x14ac:dyDescent="0.2">
      <c r="A1037" s="28">
        <v>1036</v>
      </c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</row>
    <row r="1038" spans="1:17" x14ac:dyDescent="0.2">
      <c r="A1038" s="28">
        <v>1037</v>
      </c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</row>
    <row r="1039" spans="1:17" x14ac:dyDescent="0.2">
      <c r="A1039" s="28">
        <v>1038</v>
      </c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</row>
    <row r="1040" spans="1:17" x14ac:dyDescent="0.2">
      <c r="A1040" s="28">
        <v>1039</v>
      </c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</row>
    <row r="1041" spans="1:17" x14ac:dyDescent="0.2">
      <c r="A1041" s="28">
        <v>1040</v>
      </c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</row>
    <row r="1042" spans="1:17" x14ac:dyDescent="0.2">
      <c r="A1042" s="28">
        <v>1041</v>
      </c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</row>
    <row r="1043" spans="1:17" x14ac:dyDescent="0.2">
      <c r="A1043" s="28">
        <v>1042</v>
      </c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</row>
    <row r="1044" spans="1:17" x14ac:dyDescent="0.2">
      <c r="A1044" s="28">
        <v>1043</v>
      </c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</row>
    <row r="1045" spans="1:17" x14ac:dyDescent="0.2">
      <c r="A1045" s="28">
        <v>1044</v>
      </c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</row>
    <row r="1046" spans="1:17" x14ac:dyDescent="0.2">
      <c r="A1046" s="28">
        <v>1045</v>
      </c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</row>
    <row r="1047" spans="1:17" x14ac:dyDescent="0.2">
      <c r="A1047" s="28">
        <v>1046</v>
      </c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</row>
    <row r="1048" spans="1:17" x14ac:dyDescent="0.2">
      <c r="A1048" s="28">
        <v>1047</v>
      </c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</row>
    <row r="1049" spans="1:17" x14ac:dyDescent="0.2">
      <c r="A1049" s="28">
        <v>1048</v>
      </c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</row>
    <row r="1050" spans="1:17" x14ac:dyDescent="0.2">
      <c r="A1050" s="28">
        <v>1049</v>
      </c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</row>
    <row r="1051" spans="1:17" x14ac:dyDescent="0.2">
      <c r="A1051" s="28">
        <v>1050</v>
      </c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</row>
    <row r="1052" spans="1:17" x14ac:dyDescent="0.2">
      <c r="A1052" s="28">
        <v>1051</v>
      </c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</row>
    <row r="1053" spans="1:17" x14ac:dyDescent="0.2">
      <c r="A1053" s="28">
        <v>1052</v>
      </c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</row>
    <row r="1054" spans="1:17" x14ac:dyDescent="0.2">
      <c r="A1054" s="28">
        <v>1053</v>
      </c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</row>
    <row r="1055" spans="1:17" x14ac:dyDescent="0.2">
      <c r="A1055" s="28">
        <v>1054</v>
      </c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</row>
    <row r="1056" spans="1:17" x14ac:dyDescent="0.2">
      <c r="A1056" s="28">
        <v>1055</v>
      </c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</row>
    <row r="1057" spans="1:17" x14ac:dyDescent="0.2">
      <c r="A1057" s="28">
        <v>1056</v>
      </c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</row>
    <row r="1058" spans="1:17" x14ac:dyDescent="0.2">
      <c r="A1058" s="28">
        <v>1057</v>
      </c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</row>
    <row r="1059" spans="1:17" x14ac:dyDescent="0.2">
      <c r="A1059" s="28">
        <v>1058</v>
      </c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</row>
    <row r="1060" spans="1:17" x14ac:dyDescent="0.2">
      <c r="A1060" s="28">
        <v>1059</v>
      </c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</row>
    <row r="1061" spans="1:17" x14ac:dyDescent="0.2">
      <c r="A1061" s="28">
        <v>1060</v>
      </c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</row>
    <row r="1062" spans="1:17" x14ac:dyDescent="0.2">
      <c r="A1062" s="28">
        <v>1061</v>
      </c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</row>
    <row r="1063" spans="1:17" x14ac:dyDescent="0.2">
      <c r="A1063" s="28">
        <v>1062</v>
      </c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</row>
    <row r="1064" spans="1:17" x14ac:dyDescent="0.2">
      <c r="A1064" s="28">
        <v>1063</v>
      </c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</row>
    <row r="1065" spans="1:17" x14ac:dyDescent="0.2">
      <c r="A1065" s="28">
        <v>1064</v>
      </c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</row>
    <row r="1066" spans="1:17" x14ac:dyDescent="0.2">
      <c r="A1066" s="28">
        <v>1065</v>
      </c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</row>
    <row r="1067" spans="1:17" x14ac:dyDescent="0.2">
      <c r="A1067" s="28">
        <v>1066</v>
      </c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</row>
    <row r="1068" spans="1:17" x14ac:dyDescent="0.2">
      <c r="A1068" s="28">
        <v>1067</v>
      </c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</row>
    <row r="1069" spans="1:17" x14ac:dyDescent="0.2">
      <c r="A1069" s="28">
        <v>1068</v>
      </c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</row>
    <row r="1070" spans="1:17" x14ac:dyDescent="0.2">
      <c r="A1070" s="28">
        <v>1069</v>
      </c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</row>
    <row r="1071" spans="1:17" x14ac:dyDescent="0.2">
      <c r="A1071" s="28">
        <v>1070</v>
      </c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</row>
    <row r="1072" spans="1:17" x14ac:dyDescent="0.2">
      <c r="A1072" s="28">
        <v>1071</v>
      </c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</row>
    <row r="1073" spans="1:17" x14ac:dyDescent="0.2">
      <c r="A1073" s="28">
        <v>1072</v>
      </c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</row>
    <row r="1074" spans="1:17" x14ac:dyDescent="0.2">
      <c r="A1074" s="28">
        <v>1073</v>
      </c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</row>
    <row r="1075" spans="1:17" x14ac:dyDescent="0.2">
      <c r="A1075" s="28">
        <v>1074</v>
      </c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</row>
    <row r="1076" spans="1:17" x14ac:dyDescent="0.2">
      <c r="A1076" s="28">
        <v>1075</v>
      </c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</row>
    <row r="1077" spans="1:17" x14ac:dyDescent="0.2">
      <c r="A1077" s="28">
        <v>1076</v>
      </c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</row>
    <row r="1078" spans="1:17" x14ac:dyDescent="0.2">
      <c r="A1078" s="28">
        <v>1077</v>
      </c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</row>
    <row r="1079" spans="1:17" x14ac:dyDescent="0.2">
      <c r="A1079" s="28">
        <v>1078</v>
      </c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</row>
    <row r="1080" spans="1:17" x14ac:dyDescent="0.2">
      <c r="A1080" s="28">
        <v>1079</v>
      </c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</row>
    <row r="1081" spans="1:17" x14ac:dyDescent="0.2">
      <c r="A1081" s="28">
        <v>1080</v>
      </c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</row>
    <row r="1082" spans="1:17" x14ac:dyDescent="0.2">
      <c r="A1082" s="28">
        <v>1081</v>
      </c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</row>
    <row r="1083" spans="1:17" x14ac:dyDescent="0.2">
      <c r="A1083" s="28">
        <v>1082</v>
      </c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</row>
    <row r="1084" spans="1:17" x14ac:dyDescent="0.2">
      <c r="A1084" s="28">
        <v>1083</v>
      </c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</row>
    <row r="1085" spans="1:17" x14ac:dyDescent="0.2">
      <c r="A1085" s="28">
        <v>1084</v>
      </c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</row>
    <row r="1086" spans="1:17" x14ac:dyDescent="0.2">
      <c r="A1086" s="28">
        <v>1085</v>
      </c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</row>
    <row r="1087" spans="1:17" x14ac:dyDescent="0.2">
      <c r="A1087" s="28">
        <v>1086</v>
      </c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</row>
    <row r="1088" spans="1:17" x14ac:dyDescent="0.2">
      <c r="A1088" s="28">
        <v>1087</v>
      </c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</row>
    <row r="1089" spans="1:17" x14ac:dyDescent="0.2">
      <c r="A1089" s="28">
        <v>1088</v>
      </c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</row>
    <row r="1090" spans="1:17" x14ac:dyDescent="0.2">
      <c r="A1090" s="28">
        <v>1089</v>
      </c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</row>
    <row r="1091" spans="1:17" x14ac:dyDescent="0.2">
      <c r="A1091" s="28">
        <v>1090</v>
      </c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</row>
    <row r="1092" spans="1:17" x14ac:dyDescent="0.2">
      <c r="A1092" s="28">
        <v>1091</v>
      </c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</row>
    <row r="1093" spans="1:17" x14ac:dyDescent="0.2">
      <c r="A1093" s="28">
        <v>1092</v>
      </c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</row>
    <row r="1094" spans="1:17" x14ac:dyDescent="0.2">
      <c r="A1094" s="28">
        <v>1093</v>
      </c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</row>
    <row r="1095" spans="1:17" x14ac:dyDescent="0.2">
      <c r="A1095" s="28">
        <v>1094</v>
      </c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</row>
    <row r="1096" spans="1:17" x14ac:dyDescent="0.2">
      <c r="A1096" s="28">
        <v>1095</v>
      </c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</row>
    <row r="1097" spans="1:17" x14ac:dyDescent="0.2">
      <c r="A1097" s="28">
        <v>1096</v>
      </c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</row>
    <row r="1098" spans="1:17" x14ac:dyDescent="0.2">
      <c r="A1098" s="28">
        <v>1097</v>
      </c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</row>
    <row r="1099" spans="1:17" x14ac:dyDescent="0.2">
      <c r="A1099" s="28">
        <v>1098</v>
      </c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</row>
    <row r="1100" spans="1:17" x14ac:dyDescent="0.2">
      <c r="A1100" s="28">
        <v>1099</v>
      </c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</row>
    <row r="1101" spans="1:17" x14ac:dyDescent="0.2">
      <c r="A1101" s="28">
        <v>1100</v>
      </c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</row>
    <row r="1102" spans="1:17" x14ac:dyDescent="0.2">
      <c r="A1102" s="28">
        <v>1101</v>
      </c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</row>
    <row r="1103" spans="1:17" x14ac:dyDescent="0.2">
      <c r="A1103" s="28">
        <v>1102</v>
      </c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</row>
    <row r="1104" spans="1:17" x14ac:dyDescent="0.2">
      <c r="A1104" s="28">
        <v>1103</v>
      </c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</row>
    <row r="1105" spans="1:17" x14ac:dyDescent="0.2">
      <c r="A1105" s="28">
        <v>1104</v>
      </c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</row>
    <row r="1106" spans="1:17" x14ac:dyDescent="0.2">
      <c r="A1106" s="28">
        <v>1105</v>
      </c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</row>
    <row r="1107" spans="1:17" x14ac:dyDescent="0.2">
      <c r="A1107" s="28">
        <v>1106</v>
      </c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</row>
    <row r="1108" spans="1:17" x14ac:dyDescent="0.2">
      <c r="A1108" s="28">
        <v>1107</v>
      </c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</row>
    <row r="1109" spans="1:17" x14ac:dyDescent="0.2">
      <c r="A1109" s="28">
        <v>1108</v>
      </c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</row>
    <row r="1110" spans="1:17" x14ac:dyDescent="0.2">
      <c r="A1110" s="28">
        <v>1109</v>
      </c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</row>
    <row r="1111" spans="1:17" x14ac:dyDescent="0.2">
      <c r="A1111" s="28">
        <v>1110</v>
      </c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</row>
    <row r="1112" spans="1:17" x14ac:dyDescent="0.2">
      <c r="A1112" s="28">
        <v>1111</v>
      </c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</row>
    <row r="1113" spans="1:17" x14ac:dyDescent="0.2">
      <c r="A1113" s="28">
        <v>1112</v>
      </c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</row>
    <row r="1114" spans="1:17" x14ac:dyDescent="0.2">
      <c r="A1114" s="28">
        <v>1113</v>
      </c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</row>
    <row r="1115" spans="1:17" x14ac:dyDescent="0.2">
      <c r="A1115" s="28">
        <v>1114</v>
      </c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</row>
    <row r="1116" spans="1:17" x14ac:dyDescent="0.2">
      <c r="A1116" s="28">
        <v>1115</v>
      </c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</row>
    <row r="1117" spans="1:17" x14ac:dyDescent="0.2">
      <c r="A1117" s="28">
        <v>1116</v>
      </c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</row>
    <row r="1118" spans="1:17" x14ac:dyDescent="0.2">
      <c r="A1118" s="28">
        <v>1117</v>
      </c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</row>
    <row r="1119" spans="1:17" x14ac:dyDescent="0.2">
      <c r="A1119" s="28">
        <v>1118</v>
      </c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</row>
    <row r="1120" spans="1:17" x14ac:dyDescent="0.2">
      <c r="A1120" s="28">
        <v>1119</v>
      </c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</row>
    <row r="1121" spans="1:17" x14ac:dyDescent="0.2">
      <c r="A1121" s="28">
        <v>1120</v>
      </c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</row>
    <row r="1122" spans="1:17" x14ac:dyDescent="0.2">
      <c r="A1122" s="28">
        <v>1121</v>
      </c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</row>
    <row r="1123" spans="1:17" x14ac:dyDescent="0.2">
      <c r="A1123" s="28">
        <v>1122</v>
      </c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</row>
    <row r="1124" spans="1:17" x14ac:dyDescent="0.2">
      <c r="A1124" s="28">
        <v>1123</v>
      </c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</row>
    <row r="1125" spans="1:17" x14ac:dyDescent="0.2">
      <c r="A1125" s="28">
        <v>1124</v>
      </c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</row>
    <row r="1126" spans="1:17" x14ac:dyDescent="0.2">
      <c r="A1126" s="28">
        <v>1125</v>
      </c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</row>
    <row r="1127" spans="1:17" x14ac:dyDescent="0.2">
      <c r="A1127" s="28">
        <v>1126</v>
      </c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</row>
    <row r="1128" spans="1:17" x14ac:dyDescent="0.2">
      <c r="A1128" s="28">
        <v>1127</v>
      </c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</row>
    <row r="1129" spans="1:17" x14ac:dyDescent="0.2">
      <c r="A1129" s="28">
        <v>1128</v>
      </c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</row>
    <row r="1130" spans="1:17" x14ac:dyDescent="0.2">
      <c r="A1130" s="28">
        <v>1129</v>
      </c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</row>
    <row r="1131" spans="1:17" x14ac:dyDescent="0.2">
      <c r="A1131" s="28">
        <v>1130</v>
      </c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</row>
    <row r="1132" spans="1:17" x14ac:dyDescent="0.2">
      <c r="A1132" s="28">
        <v>1131</v>
      </c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</row>
    <row r="1133" spans="1:17" x14ac:dyDescent="0.2">
      <c r="A1133" s="28">
        <v>1132</v>
      </c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</row>
    <row r="1134" spans="1:17" x14ac:dyDescent="0.2">
      <c r="A1134" s="28">
        <v>1133</v>
      </c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</row>
    <row r="1135" spans="1:17" x14ac:dyDescent="0.2">
      <c r="A1135" s="28">
        <v>1134</v>
      </c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</row>
    <row r="1136" spans="1:17" x14ac:dyDescent="0.2">
      <c r="A1136" s="28">
        <v>1135</v>
      </c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</row>
    <row r="1137" spans="1:17" x14ac:dyDescent="0.2">
      <c r="A1137" s="28">
        <v>1136</v>
      </c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</row>
    <row r="1138" spans="1:17" x14ac:dyDescent="0.2">
      <c r="A1138" s="28">
        <v>1137</v>
      </c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</row>
    <row r="1139" spans="1:17" x14ac:dyDescent="0.2">
      <c r="A1139" s="28">
        <v>1138</v>
      </c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</row>
    <row r="1140" spans="1:17" x14ac:dyDescent="0.2">
      <c r="A1140" s="28">
        <v>1139</v>
      </c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</row>
    <row r="1141" spans="1:17" x14ac:dyDescent="0.2">
      <c r="A1141" s="28">
        <v>1140</v>
      </c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</row>
    <row r="1142" spans="1:17" x14ac:dyDescent="0.2">
      <c r="A1142" s="28">
        <v>1141</v>
      </c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</row>
    <row r="1143" spans="1:17" x14ac:dyDescent="0.2">
      <c r="A1143" s="28">
        <v>1142</v>
      </c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</row>
    <row r="1144" spans="1:17" x14ac:dyDescent="0.2">
      <c r="A1144" s="28">
        <v>1143</v>
      </c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</row>
    <row r="1145" spans="1:17" x14ac:dyDescent="0.2">
      <c r="A1145" s="28">
        <v>1144</v>
      </c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</row>
    <row r="1146" spans="1:17" x14ac:dyDescent="0.2">
      <c r="A1146" s="28">
        <v>1145</v>
      </c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</row>
    <row r="1147" spans="1:17" x14ac:dyDescent="0.2">
      <c r="A1147" s="28">
        <v>1146</v>
      </c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</row>
    <row r="1148" spans="1:17" x14ac:dyDescent="0.2">
      <c r="A1148" s="28">
        <v>1147</v>
      </c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</row>
    <row r="1149" spans="1:17" x14ac:dyDescent="0.2">
      <c r="A1149" s="28">
        <v>1148</v>
      </c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</row>
    <row r="1150" spans="1:17" x14ac:dyDescent="0.2">
      <c r="A1150" s="28">
        <v>1149</v>
      </c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</row>
    <row r="1151" spans="1:17" x14ac:dyDescent="0.2">
      <c r="A1151" s="28">
        <v>1150</v>
      </c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</row>
    <row r="1152" spans="1:17" x14ac:dyDescent="0.2">
      <c r="A1152" s="28">
        <v>1151</v>
      </c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</row>
    <row r="1153" spans="1:17" x14ac:dyDescent="0.2">
      <c r="A1153" s="28">
        <v>1152</v>
      </c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</row>
    <row r="1154" spans="1:17" x14ac:dyDescent="0.2">
      <c r="A1154" s="28">
        <v>1153</v>
      </c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</row>
    <row r="1155" spans="1:17" x14ac:dyDescent="0.2">
      <c r="A1155" s="28">
        <v>1154</v>
      </c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</row>
    <row r="1156" spans="1:17" x14ac:dyDescent="0.2">
      <c r="A1156" s="28">
        <v>1155</v>
      </c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</row>
    <row r="1157" spans="1:17" x14ac:dyDescent="0.2">
      <c r="A1157" s="28">
        <v>1156</v>
      </c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</row>
    <row r="1158" spans="1:17" x14ac:dyDescent="0.2">
      <c r="A1158" s="28">
        <v>1157</v>
      </c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</row>
    <row r="1159" spans="1:17" x14ac:dyDescent="0.2">
      <c r="A1159" s="28">
        <v>1158</v>
      </c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</row>
    <row r="1160" spans="1:17" x14ac:dyDescent="0.2">
      <c r="A1160" s="28">
        <v>1159</v>
      </c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</row>
    <row r="1161" spans="1:17" x14ac:dyDescent="0.2">
      <c r="A1161" s="28">
        <v>1160</v>
      </c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</row>
    <row r="1162" spans="1:17" x14ac:dyDescent="0.2">
      <c r="A1162" s="28">
        <v>1161</v>
      </c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</row>
    <row r="1163" spans="1:17" x14ac:dyDescent="0.2">
      <c r="A1163" s="28">
        <v>1162</v>
      </c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</row>
    <row r="1164" spans="1:17" x14ac:dyDescent="0.2">
      <c r="A1164" s="28">
        <v>1163</v>
      </c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</row>
    <row r="1165" spans="1:17" x14ac:dyDescent="0.2">
      <c r="A1165" s="28">
        <v>1164</v>
      </c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</row>
    <row r="1166" spans="1:17" x14ac:dyDescent="0.2">
      <c r="A1166" s="28">
        <v>1165</v>
      </c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</row>
    <row r="1167" spans="1:17" x14ac:dyDescent="0.2">
      <c r="A1167" s="28">
        <v>1166</v>
      </c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</row>
    <row r="1168" spans="1:17" x14ac:dyDescent="0.2">
      <c r="A1168" s="28">
        <v>1167</v>
      </c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</row>
    <row r="1169" spans="1:17" x14ac:dyDescent="0.2">
      <c r="A1169" s="28">
        <v>1168</v>
      </c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</row>
    <row r="1170" spans="1:17" x14ac:dyDescent="0.2">
      <c r="A1170" s="28">
        <v>1169</v>
      </c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</row>
    <row r="1171" spans="1:17" x14ac:dyDescent="0.2">
      <c r="A1171" s="28">
        <v>1170</v>
      </c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</row>
    <row r="1172" spans="1:17" x14ac:dyDescent="0.2">
      <c r="A1172" s="28">
        <v>1171</v>
      </c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</row>
    <row r="1173" spans="1:17" x14ac:dyDescent="0.2">
      <c r="A1173" s="28">
        <v>1172</v>
      </c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</row>
    <row r="1174" spans="1:17" x14ac:dyDescent="0.2">
      <c r="A1174" s="28">
        <v>1173</v>
      </c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</row>
    <row r="1175" spans="1:17" x14ac:dyDescent="0.2">
      <c r="A1175" s="28">
        <v>1174</v>
      </c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</row>
    <row r="1176" spans="1:17" x14ac:dyDescent="0.2">
      <c r="A1176" s="28">
        <v>1175</v>
      </c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</row>
    <row r="1177" spans="1:17" x14ac:dyDescent="0.2">
      <c r="A1177" s="28">
        <v>1176</v>
      </c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</row>
    <row r="1178" spans="1:17" x14ac:dyDescent="0.2">
      <c r="A1178" s="28">
        <v>1177</v>
      </c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</row>
    <row r="1179" spans="1:17" x14ac:dyDescent="0.2">
      <c r="A1179" s="28">
        <v>1178</v>
      </c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</row>
    <row r="1180" spans="1:17" x14ac:dyDescent="0.2">
      <c r="A1180" s="28">
        <v>1179</v>
      </c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</row>
    <row r="1181" spans="1:17" x14ac:dyDescent="0.2">
      <c r="A1181" s="28">
        <v>1180</v>
      </c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</row>
    <row r="1182" spans="1:17" x14ac:dyDescent="0.2">
      <c r="A1182" s="28">
        <v>1181</v>
      </c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</row>
    <row r="1183" spans="1:17" x14ac:dyDescent="0.2">
      <c r="A1183" s="28">
        <v>1182</v>
      </c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</row>
    <row r="1184" spans="1:17" x14ac:dyDescent="0.2">
      <c r="A1184" s="28">
        <v>1183</v>
      </c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</row>
    <row r="1185" spans="1:17" x14ac:dyDescent="0.2">
      <c r="A1185" s="28">
        <v>1184</v>
      </c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</row>
    <row r="1186" spans="1:17" x14ac:dyDescent="0.2">
      <c r="A1186" s="28">
        <v>1185</v>
      </c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</row>
    <row r="1187" spans="1:17" x14ac:dyDescent="0.2">
      <c r="A1187" s="28">
        <v>1186</v>
      </c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</row>
    <row r="1188" spans="1:17" x14ac:dyDescent="0.2">
      <c r="A1188" s="28">
        <v>1187</v>
      </c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</row>
    <row r="1189" spans="1:17" x14ac:dyDescent="0.2">
      <c r="A1189" s="28">
        <v>1188</v>
      </c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</row>
    <row r="1190" spans="1:17" x14ac:dyDescent="0.2">
      <c r="A1190" s="28">
        <v>1189</v>
      </c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</row>
    <row r="1191" spans="1:17" x14ac:dyDescent="0.2">
      <c r="A1191" s="28">
        <v>1190</v>
      </c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</row>
    <row r="1192" spans="1:17" x14ac:dyDescent="0.2">
      <c r="A1192" s="28">
        <v>1191</v>
      </c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</row>
    <row r="1193" spans="1:17" x14ac:dyDescent="0.2">
      <c r="A1193" s="28">
        <v>1192</v>
      </c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</row>
    <row r="1194" spans="1:17" x14ac:dyDescent="0.2">
      <c r="A1194" s="28">
        <v>1193</v>
      </c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</row>
    <row r="1195" spans="1:17" x14ac:dyDescent="0.2">
      <c r="A1195" s="28">
        <v>1194</v>
      </c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</row>
    <row r="1196" spans="1:17" x14ac:dyDescent="0.2">
      <c r="A1196" s="28">
        <v>1195</v>
      </c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</row>
    <row r="1197" spans="1:17" x14ac:dyDescent="0.2">
      <c r="A1197" s="28">
        <v>1196</v>
      </c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</row>
    <row r="1198" spans="1:17" x14ac:dyDescent="0.2">
      <c r="A1198" s="28">
        <v>1197</v>
      </c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</row>
    <row r="1199" spans="1:17" x14ac:dyDescent="0.2">
      <c r="A1199" s="28">
        <v>1198</v>
      </c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</row>
    <row r="1200" spans="1:17" x14ac:dyDescent="0.2">
      <c r="A1200" s="28">
        <v>1199</v>
      </c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</row>
    <row r="1201" spans="1:17" x14ac:dyDescent="0.2">
      <c r="A1201" s="28">
        <v>1200</v>
      </c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</row>
    <row r="1202" spans="1:17" x14ac:dyDescent="0.2">
      <c r="A1202" s="28">
        <v>1201</v>
      </c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</row>
    <row r="1203" spans="1:17" x14ac:dyDescent="0.2">
      <c r="A1203" s="28">
        <v>1202</v>
      </c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</row>
    <row r="1204" spans="1:17" x14ac:dyDescent="0.2">
      <c r="A1204" s="28">
        <v>1203</v>
      </c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</row>
    <row r="1205" spans="1:17" x14ac:dyDescent="0.2">
      <c r="A1205" s="28">
        <v>1204</v>
      </c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</row>
    <row r="1206" spans="1:17" x14ac:dyDescent="0.2">
      <c r="A1206" s="28">
        <v>1205</v>
      </c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</row>
    <row r="1207" spans="1:17" x14ac:dyDescent="0.2">
      <c r="A1207" s="28">
        <v>1206</v>
      </c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</row>
    <row r="1208" spans="1:17" x14ac:dyDescent="0.2">
      <c r="A1208" s="28">
        <v>1207</v>
      </c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</row>
    <row r="1209" spans="1:17" x14ac:dyDescent="0.2">
      <c r="A1209" s="28">
        <v>1208</v>
      </c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</row>
    <row r="1210" spans="1:17" x14ac:dyDescent="0.2">
      <c r="A1210" s="28">
        <v>1209</v>
      </c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</row>
    <row r="1211" spans="1:17" x14ac:dyDescent="0.2">
      <c r="A1211" s="28">
        <v>1210</v>
      </c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</row>
    <row r="1212" spans="1:17" x14ac:dyDescent="0.2">
      <c r="A1212" s="28">
        <v>1211</v>
      </c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</row>
    <row r="1213" spans="1:17" x14ac:dyDescent="0.2">
      <c r="A1213" s="28">
        <v>1212</v>
      </c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</row>
    <row r="1214" spans="1:17" x14ac:dyDescent="0.2">
      <c r="A1214" s="28">
        <v>1213</v>
      </c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</row>
    <row r="1215" spans="1:17" x14ac:dyDescent="0.2">
      <c r="A1215" s="28">
        <v>1214</v>
      </c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</row>
    <row r="1216" spans="1:17" x14ac:dyDescent="0.2">
      <c r="A1216" s="28">
        <v>1215</v>
      </c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</row>
    <row r="1217" spans="1:17" x14ac:dyDescent="0.2">
      <c r="A1217" s="28">
        <v>1216</v>
      </c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</row>
    <row r="1218" spans="1:17" x14ac:dyDescent="0.2">
      <c r="A1218" s="28">
        <v>1217</v>
      </c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</row>
    <row r="1219" spans="1:17" x14ac:dyDescent="0.2">
      <c r="A1219" s="28">
        <v>1218</v>
      </c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</row>
    <row r="1220" spans="1:17" x14ac:dyDescent="0.2">
      <c r="A1220" s="28">
        <v>1219</v>
      </c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</row>
    <row r="1221" spans="1:17" x14ac:dyDescent="0.2">
      <c r="A1221" s="28">
        <v>1220</v>
      </c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</row>
    <row r="1222" spans="1:17" x14ac:dyDescent="0.2">
      <c r="A1222" s="28">
        <v>1221</v>
      </c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</row>
    <row r="1223" spans="1:17" x14ac:dyDescent="0.2">
      <c r="A1223" s="28">
        <v>1222</v>
      </c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</row>
    <row r="1224" spans="1:17" x14ac:dyDescent="0.2">
      <c r="A1224" s="28">
        <v>1223</v>
      </c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</row>
    <row r="1225" spans="1:17" x14ac:dyDescent="0.2">
      <c r="A1225" s="28">
        <v>1224</v>
      </c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</row>
    <row r="1226" spans="1:17" x14ac:dyDescent="0.2">
      <c r="A1226" s="28">
        <v>1225</v>
      </c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</row>
    <row r="1227" spans="1:17" x14ac:dyDescent="0.2">
      <c r="A1227" s="28">
        <v>1226</v>
      </c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</row>
    <row r="1228" spans="1:17" x14ac:dyDescent="0.2">
      <c r="A1228" s="28">
        <v>1227</v>
      </c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</row>
    <row r="1229" spans="1:17" x14ac:dyDescent="0.2">
      <c r="A1229" s="28">
        <v>1228</v>
      </c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</row>
    <row r="1230" spans="1:17" x14ac:dyDescent="0.2">
      <c r="A1230" s="28">
        <v>1229</v>
      </c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</row>
    <row r="1231" spans="1:17" x14ac:dyDescent="0.2">
      <c r="A1231" s="28">
        <v>1230</v>
      </c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</row>
    <row r="1232" spans="1:17" x14ac:dyDescent="0.2">
      <c r="A1232" s="28">
        <v>1231</v>
      </c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</row>
    <row r="1233" spans="1:17" x14ac:dyDescent="0.2">
      <c r="A1233" s="28">
        <v>1232</v>
      </c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</row>
    <row r="1234" spans="1:17" x14ac:dyDescent="0.2">
      <c r="A1234" s="28">
        <v>1233</v>
      </c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</row>
    <row r="1235" spans="1:17" x14ac:dyDescent="0.2">
      <c r="A1235" s="28">
        <v>1234</v>
      </c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</row>
    <row r="1236" spans="1:17" x14ac:dyDescent="0.2">
      <c r="A1236" s="28">
        <v>1235</v>
      </c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</row>
    <row r="1237" spans="1:17" x14ac:dyDescent="0.2">
      <c r="A1237" s="28">
        <v>1236</v>
      </c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</row>
    <row r="1238" spans="1:17" x14ac:dyDescent="0.2">
      <c r="A1238" s="28">
        <v>1237</v>
      </c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</row>
    <row r="1239" spans="1:17" x14ac:dyDescent="0.2">
      <c r="A1239" s="28">
        <v>1238</v>
      </c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</row>
    <row r="1240" spans="1:17" x14ac:dyDescent="0.2">
      <c r="A1240" s="28">
        <v>1239</v>
      </c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</row>
    <row r="1241" spans="1:17" x14ac:dyDescent="0.2">
      <c r="A1241" s="28">
        <v>1240</v>
      </c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</row>
    <row r="1242" spans="1:17" x14ac:dyDescent="0.2">
      <c r="A1242" s="28">
        <v>1241</v>
      </c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</row>
    <row r="1243" spans="1:17" x14ac:dyDescent="0.2">
      <c r="A1243" s="28">
        <v>1242</v>
      </c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</row>
    <row r="1244" spans="1:17" x14ac:dyDescent="0.2">
      <c r="A1244" s="28">
        <v>1243</v>
      </c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</row>
    <row r="1245" spans="1:17" x14ac:dyDescent="0.2">
      <c r="A1245" s="28">
        <v>1244</v>
      </c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</row>
    <row r="1246" spans="1:17" x14ac:dyDescent="0.2">
      <c r="A1246" s="28">
        <v>1245</v>
      </c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</row>
    <row r="1247" spans="1:17" x14ac:dyDescent="0.2">
      <c r="A1247" s="28">
        <v>1246</v>
      </c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</row>
    <row r="1248" spans="1:17" x14ac:dyDescent="0.2">
      <c r="A1248" s="28">
        <v>1247</v>
      </c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</row>
    <row r="1249" spans="1:17" x14ac:dyDescent="0.2">
      <c r="A1249" s="28">
        <v>1248</v>
      </c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</row>
    <row r="1250" spans="1:17" x14ac:dyDescent="0.2">
      <c r="A1250" s="28">
        <v>1249</v>
      </c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</row>
    <row r="1251" spans="1:17" x14ac:dyDescent="0.2">
      <c r="A1251" s="28">
        <v>1250</v>
      </c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</row>
    <row r="1252" spans="1:17" x14ac:dyDescent="0.2">
      <c r="A1252" s="28">
        <v>1251</v>
      </c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</row>
    <row r="1253" spans="1:17" x14ac:dyDescent="0.2">
      <c r="A1253" s="28">
        <v>1252</v>
      </c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</row>
    <row r="1254" spans="1:17" x14ac:dyDescent="0.2">
      <c r="A1254" s="28">
        <v>1253</v>
      </c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</row>
    <row r="1255" spans="1:17" x14ac:dyDescent="0.2">
      <c r="A1255" s="28">
        <v>1254</v>
      </c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</row>
    <row r="1256" spans="1:17" x14ac:dyDescent="0.2">
      <c r="A1256" s="28">
        <v>1255</v>
      </c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</row>
    <row r="1257" spans="1:17" x14ac:dyDescent="0.2">
      <c r="A1257" s="28">
        <v>1256</v>
      </c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</row>
    <row r="1258" spans="1:17" x14ac:dyDescent="0.2">
      <c r="A1258" s="28">
        <v>1257</v>
      </c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</row>
    <row r="1259" spans="1:17" x14ac:dyDescent="0.2">
      <c r="A1259" s="28">
        <v>1258</v>
      </c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</row>
    <row r="1260" spans="1:17" x14ac:dyDescent="0.2">
      <c r="A1260" s="28">
        <v>1259</v>
      </c>
      <c r="H1260" s="28"/>
      <c r="I1260" s="28"/>
      <c r="J1260" s="28"/>
      <c r="K1260" s="28"/>
      <c r="L1260" s="28"/>
      <c r="M1260" s="28"/>
      <c r="N1260" s="28"/>
      <c r="O1260" s="28"/>
      <c r="P1260" s="28"/>
      <c r="Q1260" s="28"/>
    </row>
    <row r="1261" spans="1:17" x14ac:dyDescent="0.2">
      <c r="A1261" s="28">
        <v>1260</v>
      </c>
      <c r="H1261" s="28"/>
      <c r="I1261" s="28"/>
      <c r="J1261" s="28"/>
      <c r="K1261" s="28"/>
      <c r="L1261" s="28"/>
      <c r="M1261" s="28"/>
      <c r="N1261" s="28"/>
      <c r="O1261" s="28"/>
      <c r="P1261" s="28"/>
      <c r="Q1261" s="28"/>
    </row>
    <row r="1262" spans="1:17" x14ac:dyDescent="0.2">
      <c r="A1262" s="28">
        <v>1261</v>
      </c>
      <c r="H1262" s="28"/>
      <c r="I1262" s="28"/>
      <c r="J1262" s="28"/>
      <c r="K1262" s="28"/>
      <c r="L1262" s="28"/>
      <c r="M1262" s="28"/>
      <c r="N1262" s="28"/>
      <c r="O1262" s="28"/>
      <c r="P1262" s="28"/>
      <c r="Q1262" s="28"/>
    </row>
    <row r="1263" spans="1:17" x14ac:dyDescent="0.2">
      <c r="A1263" s="28">
        <v>1262</v>
      </c>
      <c r="H1263" s="28"/>
      <c r="I1263" s="28"/>
      <c r="J1263" s="28"/>
      <c r="K1263" s="28"/>
      <c r="L1263" s="28"/>
      <c r="M1263" s="28"/>
      <c r="N1263" s="28"/>
      <c r="O1263" s="28"/>
      <c r="P1263" s="28"/>
      <c r="Q1263" s="28"/>
    </row>
    <row r="1264" spans="1:17" x14ac:dyDescent="0.2">
      <c r="A1264" s="28">
        <v>1263</v>
      </c>
      <c r="H1264" s="28"/>
      <c r="I1264" s="28"/>
      <c r="J1264" s="28"/>
      <c r="K1264" s="28"/>
      <c r="L1264" s="28"/>
      <c r="M1264" s="28"/>
      <c r="N1264" s="28"/>
      <c r="O1264" s="28"/>
      <c r="P1264" s="28"/>
      <c r="Q1264" s="28"/>
    </row>
    <row r="1265" spans="1:17" x14ac:dyDescent="0.2">
      <c r="A1265" s="28">
        <v>1264</v>
      </c>
      <c r="H1265" s="28"/>
      <c r="I1265" s="28"/>
      <c r="J1265" s="28"/>
      <c r="K1265" s="28"/>
      <c r="L1265" s="28"/>
      <c r="M1265" s="28"/>
      <c r="N1265" s="28"/>
      <c r="O1265" s="28"/>
      <c r="P1265" s="28"/>
      <c r="Q1265" s="28"/>
    </row>
    <row r="1266" spans="1:17" x14ac:dyDescent="0.2">
      <c r="A1266" s="28">
        <v>1265</v>
      </c>
      <c r="H1266" s="28"/>
      <c r="I1266" s="28"/>
      <c r="J1266" s="28"/>
      <c r="K1266" s="28"/>
      <c r="L1266" s="28"/>
      <c r="M1266" s="28"/>
      <c r="N1266" s="28"/>
      <c r="O1266" s="28"/>
      <c r="P1266" s="28"/>
      <c r="Q1266" s="28"/>
    </row>
    <row r="1267" spans="1:17" x14ac:dyDescent="0.2">
      <c r="A1267" s="28">
        <v>1266</v>
      </c>
      <c r="H1267" s="28"/>
      <c r="I1267" s="28"/>
      <c r="J1267" s="28"/>
      <c r="K1267" s="28"/>
      <c r="L1267" s="28"/>
      <c r="M1267" s="28"/>
      <c r="N1267" s="28"/>
      <c r="O1267" s="28"/>
      <c r="P1267" s="28"/>
      <c r="Q1267" s="28"/>
    </row>
    <row r="1268" spans="1:17" x14ac:dyDescent="0.2">
      <c r="A1268" s="28">
        <v>1267</v>
      </c>
      <c r="H1268" s="28"/>
      <c r="I1268" s="28"/>
      <c r="J1268" s="28"/>
      <c r="K1268" s="28"/>
      <c r="L1268" s="28"/>
      <c r="M1268" s="28"/>
      <c r="N1268" s="28"/>
      <c r="O1268" s="28"/>
      <c r="P1268" s="28"/>
      <c r="Q1268" s="28"/>
    </row>
    <row r="1269" spans="1:17" x14ac:dyDescent="0.2">
      <c r="A1269" s="28">
        <v>1268</v>
      </c>
      <c r="H1269" s="28"/>
      <c r="I1269" s="28"/>
      <c r="J1269" s="28"/>
      <c r="K1269" s="28"/>
      <c r="L1269" s="28"/>
      <c r="M1269" s="28"/>
      <c r="N1269" s="28"/>
      <c r="O1269" s="28"/>
      <c r="P1269" s="28"/>
      <c r="Q1269" s="28"/>
    </row>
    <row r="1270" spans="1:17" x14ac:dyDescent="0.2">
      <c r="A1270" s="28">
        <v>1269</v>
      </c>
      <c r="H1270" s="28"/>
      <c r="I1270" s="28"/>
      <c r="J1270" s="28"/>
      <c r="K1270" s="28"/>
      <c r="L1270" s="28"/>
      <c r="M1270" s="28"/>
      <c r="N1270" s="28"/>
      <c r="O1270" s="28"/>
      <c r="P1270" s="28"/>
      <c r="Q1270" s="28"/>
    </row>
    <row r="1271" spans="1:17" x14ac:dyDescent="0.2">
      <c r="A1271" s="28">
        <v>1270</v>
      </c>
      <c r="H1271" s="28"/>
      <c r="I1271" s="28"/>
      <c r="J1271" s="28"/>
      <c r="K1271" s="28"/>
      <c r="L1271" s="28"/>
      <c r="M1271" s="28"/>
      <c r="N1271" s="28"/>
      <c r="O1271" s="28"/>
      <c r="P1271" s="28"/>
      <c r="Q1271" s="28"/>
    </row>
    <row r="1272" spans="1:17" x14ac:dyDescent="0.2">
      <c r="A1272" s="28">
        <v>1271</v>
      </c>
      <c r="H1272" s="28"/>
      <c r="I1272" s="28"/>
      <c r="J1272" s="28"/>
      <c r="K1272" s="28"/>
      <c r="L1272" s="28"/>
      <c r="M1272" s="28"/>
      <c r="N1272" s="28"/>
      <c r="O1272" s="28"/>
      <c r="P1272" s="28"/>
      <c r="Q1272" s="28"/>
    </row>
    <row r="1273" spans="1:17" x14ac:dyDescent="0.2">
      <c r="A1273" s="28">
        <v>1272</v>
      </c>
      <c r="H1273" s="28"/>
      <c r="I1273" s="28"/>
      <c r="J1273" s="28"/>
      <c r="K1273" s="28"/>
      <c r="L1273" s="28"/>
      <c r="M1273" s="28"/>
      <c r="N1273" s="28"/>
      <c r="O1273" s="28"/>
      <c r="P1273" s="28"/>
      <c r="Q1273" s="28"/>
    </row>
    <row r="1274" spans="1:17" x14ac:dyDescent="0.2">
      <c r="A1274" s="28">
        <v>1273</v>
      </c>
      <c r="H1274" s="28"/>
      <c r="I1274" s="28"/>
      <c r="J1274" s="28"/>
      <c r="K1274" s="28"/>
      <c r="L1274" s="28"/>
      <c r="M1274" s="28"/>
      <c r="N1274" s="28"/>
      <c r="O1274" s="28"/>
      <c r="P1274" s="28"/>
      <c r="Q1274" s="28"/>
    </row>
    <row r="1275" spans="1:17" x14ac:dyDescent="0.2">
      <c r="A1275" s="28">
        <v>1274</v>
      </c>
      <c r="H1275" s="28"/>
      <c r="I1275" s="28"/>
      <c r="J1275" s="28"/>
      <c r="K1275" s="28"/>
      <c r="L1275" s="28"/>
      <c r="M1275" s="28"/>
      <c r="N1275" s="28"/>
      <c r="O1275" s="28"/>
      <c r="P1275" s="28"/>
      <c r="Q1275" s="28"/>
    </row>
    <row r="1276" spans="1:17" x14ac:dyDescent="0.2">
      <c r="A1276" s="28">
        <v>1275</v>
      </c>
      <c r="H1276" s="28"/>
      <c r="I1276" s="28"/>
      <c r="J1276" s="28"/>
      <c r="K1276" s="28"/>
      <c r="L1276" s="28"/>
      <c r="M1276" s="28"/>
      <c r="N1276" s="28"/>
      <c r="O1276" s="28"/>
      <c r="P1276" s="28"/>
      <c r="Q1276" s="28"/>
    </row>
    <row r="1277" spans="1:17" x14ac:dyDescent="0.2">
      <c r="A1277" s="28">
        <v>1276</v>
      </c>
      <c r="H1277" s="28"/>
      <c r="I1277" s="28"/>
      <c r="J1277" s="28"/>
      <c r="K1277" s="28"/>
      <c r="L1277" s="28"/>
      <c r="M1277" s="28"/>
      <c r="N1277" s="28"/>
      <c r="O1277" s="28"/>
      <c r="P1277" s="28"/>
      <c r="Q1277" s="28"/>
    </row>
    <row r="1278" spans="1:17" x14ac:dyDescent="0.2">
      <c r="A1278" s="28">
        <v>1277</v>
      </c>
      <c r="H1278" s="28"/>
      <c r="I1278" s="28"/>
      <c r="J1278" s="28"/>
      <c r="K1278" s="28"/>
      <c r="L1278" s="28"/>
      <c r="M1278" s="28"/>
      <c r="N1278" s="28"/>
      <c r="O1278" s="28"/>
      <c r="P1278" s="28"/>
      <c r="Q1278" s="28"/>
    </row>
    <row r="1279" spans="1:17" x14ac:dyDescent="0.2">
      <c r="A1279" s="28">
        <v>1278</v>
      </c>
      <c r="H1279" s="28"/>
      <c r="I1279" s="28"/>
      <c r="J1279" s="28"/>
      <c r="K1279" s="28"/>
      <c r="L1279" s="28"/>
      <c r="M1279" s="28"/>
      <c r="N1279" s="28"/>
      <c r="O1279" s="28"/>
      <c r="P1279" s="28"/>
      <c r="Q1279" s="28"/>
    </row>
    <row r="1280" spans="1:17" x14ac:dyDescent="0.2">
      <c r="A1280" s="28">
        <v>1279</v>
      </c>
      <c r="H1280" s="28"/>
      <c r="I1280" s="28"/>
      <c r="J1280" s="28"/>
      <c r="K1280" s="28"/>
      <c r="L1280" s="28"/>
      <c r="M1280" s="28"/>
      <c r="N1280" s="28"/>
      <c r="O1280" s="28"/>
      <c r="P1280" s="28"/>
      <c r="Q1280" s="28"/>
    </row>
    <row r="1281" spans="1:17" x14ac:dyDescent="0.2">
      <c r="A1281" s="28">
        <v>1280</v>
      </c>
      <c r="H1281" s="28"/>
      <c r="I1281" s="28"/>
      <c r="J1281" s="28"/>
      <c r="K1281" s="28"/>
      <c r="L1281" s="28"/>
      <c r="M1281" s="28"/>
      <c r="N1281" s="28"/>
      <c r="O1281" s="28"/>
      <c r="P1281" s="28"/>
      <c r="Q1281" s="28"/>
    </row>
    <row r="1282" spans="1:17" x14ac:dyDescent="0.2">
      <c r="A1282" s="28">
        <v>1281</v>
      </c>
      <c r="H1282" s="28"/>
      <c r="I1282" s="28"/>
      <c r="J1282" s="28"/>
      <c r="K1282" s="28"/>
      <c r="L1282" s="28"/>
      <c r="M1282" s="28"/>
      <c r="N1282" s="28"/>
      <c r="O1282" s="28"/>
      <c r="P1282" s="28"/>
      <c r="Q1282" s="28"/>
    </row>
    <row r="1283" spans="1:17" x14ac:dyDescent="0.2">
      <c r="A1283" s="28">
        <v>1282</v>
      </c>
      <c r="H1283" s="28"/>
      <c r="I1283" s="28"/>
      <c r="J1283" s="28"/>
      <c r="K1283" s="28"/>
      <c r="L1283" s="28"/>
      <c r="M1283" s="28"/>
      <c r="N1283" s="28"/>
      <c r="O1283" s="28"/>
      <c r="P1283" s="28"/>
      <c r="Q1283" s="28"/>
    </row>
    <row r="1284" spans="1:17" x14ac:dyDescent="0.2">
      <c r="A1284" s="28">
        <v>1283</v>
      </c>
      <c r="H1284" s="28"/>
      <c r="I1284" s="28"/>
      <c r="J1284" s="28"/>
      <c r="K1284" s="28"/>
      <c r="L1284" s="28"/>
      <c r="M1284" s="28"/>
      <c r="N1284" s="28"/>
      <c r="O1284" s="28"/>
      <c r="P1284" s="28"/>
      <c r="Q1284" s="28"/>
    </row>
    <row r="1285" spans="1:17" x14ac:dyDescent="0.2">
      <c r="A1285" s="28">
        <v>1284</v>
      </c>
      <c r="H1285" s="28"/>
      <c r="I1285" s="28"/>
      <c r="J1285" s="28"/>
      <c r="K1285" s="28"/>
      <c r="L1285" s="28"/>
      <c r="M1285" s="28"/>
      <c r="N1285" s="28"/>
      <c r="O1285" s="28"/>
      <c r="P1285" s="28"/>
      <c r="Q1285" s="28"/>
    </row>
    <row r="1286" spans="1:17" x14ac:dyDescent="0.2">
      <c r="A1286" s="28">
        <v>1285</v>
      </c>
      <c r="H1286" s="28"/>
      <c r="I1286" s="28"/>
      <c r="J1286" s="28"/>
      <c r="K1286" s="28"/>
      <c r="L1286" s="28"/>
      <c r="M1286" s="28"/>
      <c r="N1286" s="28"/>
      <c r="O1286" s="28"/>
      <c r="P1286" s="28"/>
      <c r="Q1286" s="28"/>
    </row>
    <row r="1287" spans="1:17" x14ac:dyDescent="0.2">
      <c r="A1287" s="28">
        <v>1286</v>
      </c>
      <c r="H1287" s="28"/>
      <c r="I1287" s="28"/>
      <c r="J1287" s="28"/>
      <c r="K1287" s="28"/>
      <c r="L1287" s="28"/>
      <c r="M1287" s="28"/>
      <c r="N1287" s="28"/>
      <c r="O1287" s="28"/>
      <c r="P1287" s="28"/>
      <c r="Q1287" s="28"/>
    </row>
    <row r="1288" spans="1:17" x14ac:dyDescent="0.2">
      <c r="A1288" s="28">
        <v>1287</v>
      </c>
      <c r="H1288" s="28"/>
      <c r="I1288" s="28"/>
      <c r="J1288" s="28"/>
      <c r="K1288" s="28"/>
      <c r="L1288" s="28"/>
      <c r="M1288" s="28"/>
      <c r="N1288" s="28"/>
      <c r="O1288" s="28"/>
      <c r="P1288" s="28"/>
      <c r="Q1288" s="28"/>
    </row>
    <row r="1289" spans="1:17" x14ac:dyDescent="0.2">
      <c r="A1289" s="28">
        <v>1288</v>
      </c>
      <c r="H1289" s="28"/>
      <c r="I1289" s="28"/>
      <c r="J1289" s="28"/>
      <c r="K1289" s="28"/>
      <c r="L1289" s="28"/>
      <c r="M1289" s="28"/>
      <c r="N1289" s="28"/>
      <c r="O1289" s="28"/>
      <c r="P1289" s="28"/>
      <c r="Q1289" s="28"/>
    </row>
    <row r="1290" spans="1:17" x14ac:dyDescent="0.2">
      <c r="A1290" s="28">
        <v>1289</v>
      </c>
      <c r="H1290" s="28"/>
      <c r="I1290" s="28"/>
      <c r="J1290" s="28"/>
      <c r="K1290" s="28"/>
      <c r="L1290" s="28"/>
      <c r="M1290" s="28"/>
      <c r="N1290" s="28"/>
      <c r="O1290" s="28"/>
      <c r="P1290" s="28"/>
      <c r="Q1290" s="28"/>
    </row>
    <row r="1291" spans="1:17" x14ac:dyDescent="0.2">
      <c r="A1291" s="28">
        <v>1290</v>
      </c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</row>
    <row r="1292" spans="1:17" x14ac:dyDescent="0.2">
      <c r="A1292" s="28">
        <v>1291</v>
      </c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</row>
    <row r="1293" spans="1:17" x14ac:dyDescent="0.2">
      <c r="A1293" s="28">
        <v>1292</v>
      </c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</row>
    <row r="1294" spans="1:17" x14ac:dyDescent="0.2">
      <c r="A1294" s="28">
        <v>1293</v>
      </c>
      <c r="H1294" s="28"/>
      <c r="I1294" s="28"/>
      <c r="J1294" s="28"/>
      <c r="K1294" s="28"/>
      <c r="L1294" s="28"/>
      <c r="M1294" s="28"/>
      <c r="N1294" s="28"/>
      <c r="O1294" s="28"/>
      <c r="P1294" s="28"/>
      <c r="Q1294" s="28"/>
    </row>
    <row r="1295" spans="1:17" x14ac:dyDescent="0.2">
      <c r="A1295" s="28">
        <v>1294</v>
      </c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</row>
    <row r="1296" spans="1:17" x14ac:dyDescent="0.2">
      <c r="A1296" s="28">
        <v>1295</v>
      </c>
      <c r="H1296" s="28"/>
      <c r="I1296" s="28"/>
      <c r="J1296" s="28"/>
      <c r="K1296" s="28"/>
      <c r="L1296" s="28"/>
      <c r="M1296" s="28"/>
      <c r="N1296" s="28"/>
      <c r="O1296" s="28"/>
      <c r="P1296" s="28"/>
      <c r="Q1296" s="28"/>
    </row>
    <row r="1297" spans="1:17" x14ac:dyDescent="0.2">
      <c r="A1297" s="28">
        <v>1296</v>
      </c>
      <c r="H1297" s="28"/>
      <c r="I1297" s="28"/>
      <c r="J1297" s="28"/>
      <c r="K1297" s="28"/>
      <c r="L1297" s="28"/>
      <c r="M1297" s="28"/>
      <c r="N1297" s="28"/>
      <c r="O1297" s="28"/>
      <c r="P1297" s="28"/>
      <c r="Q1297" s="28"/>
    </row>
    <row r="1298" spans="1:17" x14ac:dyDescent="0.2">
      <c r="A1298" s="28">
        <v>1297</v>
      </c>
      <c r="H1298" s="28"/>
      <c r="I1298" s="28"/>
      <c r="J1298" s="28"/>
      <c r="K1298" s="28"/>
      <c r="L1298" s="28"/>
      <c r="M1298" s="28"/>
      <c r="N1298" s="28"/>
      <c r="O1298" s="28"/>
      <c r="P1298" s="28"/>
      <c r="Q1298" s="28"/>
    </row>
    <row r="1299" spans="1:17" x14ac:dyDescent="0.2">
      <c r="A1299" s="28">
        <v>1298</v>
      </c>
      <c r="H1299" s="28"/>
      <c r="I1299" s="28"/>
      <c r="J1299" s="28"/>
      <c r="K1299" s="28"/>
      <c r="L1299" s="28"/>
      <c r="M1299" s="28"/>
      <c r="N1299" s="28"/>
      <c r="O1299" s="28"/>
      <c r="P1299" s="28"/>
      <c r="Q1299" s="28"/>
    </row>
    <row r="1300" spans="1:17" x14ac:dyDescent="0.2">
      <c r="A1300" s="28">
        <v>1299</v>
      </c>
      <c r="H1300" s="28"/>
      <c r="I1300" s="28"/>
      <c r="J1300" s="28"/>
      <c r="K1300" s="28"/>
      <c r="L1300" s="28"/>
      <c r="M1300" s="28"/>
      <c r="N1300" s="28"/>
      <c r="O1300" s="28"/>
      <c r="P1300" s="28"/>
      <c r="Q1300" s="28"/>
    </row>
    <row r="1301" spans="1:17" x14ac:dyDescent="0.2">
      <c r="A1301" s="28">
        <v>1300</v>
      </c>
      <c r="H1301" s="28"/>
      <c r="I1301" s="28"/>
      <c r="J1301" s="28"/>
      <c r="K1301" s="28"/>
      <c r="L1301" s="28"/>
      <c r="M1301" s="28"/>
      <c r="N1301" s="28"/>
      <c r="O1301" s="28"/>
      <c r="P1301" s="28"/>
      <c r="Q1301" s="28"/>
    </row>
    <row r="1302" spans="1:17" x14ac:dyDescent="0.2">
      <c r="A1302" s="28">
        <v>1301</v>
      </c>
      <c r="H1302" s="28"/>
      <c r="I1302" s="28"/>
      <c r="J1302" s="28"/>
      <c r="K1302" s="28"/>
      <c r="L1302" s="28"/>
      <c r="M1302" s="28"/>
      <c r="N1302" s="28"/>
      <c r="O1302" s="28"/>
      <c r="P1302" s="28"/>
      <c r="Q1302" s="28"/>
    </row>
    <row r="1303" spans="1:17" x14ac:dyDescent="0.2">
      <c r="A1303" s="28">
        <v>1302</v>
      </c>
      <c r="H1303" s="28"/>
      <c r="I1303" s="28"/>
      <c r="J1303" s="28"/>
      <c r="K1303" s="28"/>
      <c r="L1303" s="28"/>
      <c r="M1303" s="28"/>
      <c r="N1303" s="28"/>
      <c r="O1303" s="28"/>
      <c r="P1303" s="28"/>
      <c r="Q1303" s="28"/>
    </row>
    <row r="1304" spans="1:17" x14ac:dyDescent="0.2">
      <c r="A1304" s="28">
        <v>1303</v>
      </c>
      <c r="H1304" s="28"/>
      <c r="I1304" s="28"/>
      <c r="J1304" s="28"/>
      <c r="K1304" s="28"/>
      <c r="L1304" s="28"/>
      <c r="M1304" s="28"/>
      <c r="N1304" s="28"/>
      <c r="O1304" s="28"/>
      <c r="P1304" s="28"/>
      <c r="Q1304" s="28"/>
    </row>
    <row r="1305" spans="1:17" x14ac:dyDescent="0.2">
      <c r="A1305" s="28">
        <v>1304</v>
      </c>
      <c r="H1305" s="28"/>
      <c r="I1305" s="28"/>
      <c r="J1305" s="28"/>
      <c r="K1305" s="28"/>
      <c r="L1305" s="28"/>
      <c r="M1305" s="28"/>
      <c r="N1305" s="28"/>
      <c r="O1305" s="28"/>
      <c r="P1305" s="28"/>
      <c r="Q1305" s="28"/>
    </row>
    <row r="1306" spans="1:17" x14ac:dyDescent="0.2">
      <c r="A1306" s="28">
        <v>1305</v>
      </c>
      <c r="H1306" s="28"/>
      <c r="I1306" s="28"/>
      <c r="J1306" s="28"/>
      <c r="K1306" s="28"/>
      <c r="L1306" s="28"/>
      <c r="M1306" s="28"/>
      <c r="N1306" s="28"/>
      <c r="O1306" s="28"/>
      <c r="P1306" s="28"/>
      <c r="Q1306" s="28"/>
    </row>
    <row r="1307" spans="1:17" x14ac:dyDescent="0.2">
      <c r="A1307" s="28">
        <v>1306</v>
      </c>
      <c r="H1307" s="28"/>
      <c r="I1307" s="28"/>
      <c r="J1307" s="28"/>
      <c r="K1307" s="28"/>
      <c r="L1307" s="28"/>
      <c r="M1307" s="28"/>
      <c r="N1307" s="28"/>
      <c r="O1307" s="28"/>
      <c r="P1307" s="28"/>
      <c r="Q1307" s="28"/>
    </row>
    <row r="1308" spans="1:17" x14ac:dyDescent="0.2">
      <c r="A1308" s="28">
        <v>1307</v>
      </c>
      <c r="H1308" s="28"/>
      <c r="I1308" s="28"/>
      <c r="J1308" s="28"/>
      <c r="K1308" s="28"/>
      <c r="L1308" s="28"/>
      <c r="M1308" s="28"/>
      <c r="N1308" s="28"/>
      <c r="O1308" s="28"/>
      <c r="P1308" s="28"/>
      <c r="Q1308" s="28"/>
    </row>
    <row r="1309" spans="1:17" x14ac:dyDescent="0.2">
      <c r="A1309" s="28">
        <v>1308</v>
      </c>
      <c r="H1309" s="28"/>
      <c r="I1309" s="28"/>
      <c r="J1309" s="28"/>
      <c r="K1309" s="28"/>
      <c r="L1309" s="28"/>
      <c r="M1309" s="28"/>
      <c r="N1309" s="28"/>
      <c r="O1309" s="28"/>
      <c r="P1309" s="28"/>
      <c r="Q1309" s="28"/>
    </row>
    <row r="1310" spans="1:17" x14ac:dyDescent="0.2">
      <c r="A1310" s="28">
        <v>1309</v>
      </c>
      <c r="H1310" s="28"/>
      <c r="I1310" s="28"/>
      <c r="J1310" s="28"/>
      <c r="K1310" s="28"/>
      <c r="L1310" s="28"/>
      <c r="M1310" s="28"/>
      <c r="N1310" s="28"/>
      <c r="O1310" s="28"/>
      <c r="P1310" s="28"/>
      <c r="Q1310" s="28"/>
    </row>
    <row r="1311" spans="1:17" x14ac:dyDescent="0.2">
      <c r="A1311" s="28">
        <v>1310</v>
      </c>
      <c r="H1311" s="28"/>
      <c r="I1311" s="28"/>
      <c r="J1311" s="28"/>
      <c r="K1311" s="28"/>
      <c r="L1311" s="28"/>
      <c r="M1311" s="28"/>
      <c r="N1311" s="28"/>
      <c r="O1311" s="28"/>
      <c r="P1311" s="28"/>
      <c r="Q1311" s="28"/>
    </row>
    <row r="1312" spans="1:17" x14ac:dyDescent="0.2">
      <c r="A1312" s="28">
        <v>1311</v>
      </c>
      <c r="H1312" s="28"/>
      <c r="I1312" s="28"/>
      <c r="J1312" s="28"/>
      <c r="K1312" s="28"/>
      <c r="L1312" s="28"/>
      <c r="M1312" s="28"/>
      <c r="N1312" s="28"/>
      <c r="O1312" s="28"/>
      <c r="P1312" s="28"/>
      <c r="Q1312" s="28"/>
    </row>
    <row r="1313" spans="1:17" x14ac:dyDescent="0.2">
      <c r="A1313" s="28">
        <v>1312</v>
      </c>
      <c r="H1313" s="28"/>
      <c r="I1313" s="28"/>
      <c r="J1313" s="28"/>
      <c r="K1313" s="28"/>
      <c r="L1313" s="28"/>
      <c r="M1313" s="28"/>
      <c r="N1313" s="28"/>
      <c r="O1313" s="28"/>
      <c r="P1313" s="28"/>
      <c r="Q1313" s="28"/>
    </row>
    <row r="1314" spans="1:17" x14ac:dyDescent="0.2">
      <c r="A1314" s="28">
        <v>1313</v>
      </c>
      <c r="H1314" s="28"/>
      <c r="I1314" s="28"/>
      <c r="J1314" s="28"/>
      <c r="K1314" s="28"/>
      <c r="L1314" s="28"/>
      <c r="M1314" s="28"/>
      <c r="N1314" s="28"/>
      <c r="O1314" s="28"/>
      <c r="P1314" s="28"/>
      <c r="Q1314" s="28"/>
    </row>
    <row r="1315" spans="1:17" x14ac:dyDescent="0.2">
      <c r="A1315" s="28">
        <v>1314</v>
      </c>
      <c r="H1315" s="28"/>
      <c r="I1315" s="28"/>
      <c r="J1315" s="28"/>
      <c r="K1315" s="28"/>
      <c r="L1315" s="28"/>
      <c r="M1315" s="28"/>
      <c r="N1315" s="28"/>
      <c r="O1315" s="28"/>
      <c r="P1315" s="28"/>
      <c r="Q1315" s="28"/>
    </row>
    <row r="1316" spans="1:17" x14ac:dyDescent="0.2">
      <c r="A1316" s="28">
        <v>1315</v>
      </c>
      <c r="H1316" s="28"/>
      <c r="I1316" s="28"/>
      <c r="J1316" s="28"/>
      <c r="K1316" s="28"/>
      <c r="L1316" s="28"/>
      <c r="M1316" s="28"/>
      <c r="N1316" s="28"/>
      <c r="O1316" s="28"/>
      <c r="P1316" s="28"/>
      <c r="Q1316" s="28"/>
    </row>
    <row r="1317" spans="1:17" x14ac:dyDescent="0.2">
      <c r="A1317" s="28">
        <v>1316</v>
      </c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</row>
    <row r="1318" spans="1:17" x14ac:dyDescent="0.2">
      <c r="A1318" s="28">
        <v>1317</v>
      </c>
      <c r="H1318" s="28"/>
      <c r="I1318" s="28"/>
      <c r="J1318" s="28"/>
      <c r="K1318" s="28"/>
      <c r="L1318" s="28"/>
      <c r="M1318" s="28"/>
      <c r="N1318" s="28"/>
      <c r="O1318" s="28"/>
      <c r="P1318" s="28"/>
      <c r="Q1318" s="28"/>
    </row>
    <row r="1319" spans="1:17" x14ac:dyDescent="0.2">
      <c r="A1319" s="28">
        <v>1318</v>
      </c>
      <c r="H1319" s="28"/>
      <c r="I1319" s="28"/>
      <c r="J1319" s="28"/>
      <c r="K1319" s="28"/>
      <c r="L1319" s="28"/>
      <c r="M1319" s="28"/>
      <c r="N1319" s="28"/>
      <c r="O1319" s="28"/>
      <c r="P1319" s="28"/>
      <c r="Q1319" s="28"/>
    </row>
    <row r="1320" spans="1:17" x14ac:dyDescent="0.2">
      <c r="A1320" s="28">
        <v>1319</v>
      </c>
      <c r="H1320" s="28"/>
      <c r="I1320" s="28"/>
      <c r="J1320" s="28"/>
      <c r="K1320" s="28"/>
      <c r="L1320" s="28"/>
      <c r="M1320" s="28"/>
      <c r="N1320" s="28"/>
      <c r="O1320" s="28"/>
      <c r="P1320" s="28"/>
      <c r="Q1320" s="28"/>
    </row>
    <row r="1321" spans="1:17" x14ac:dyDescent="0.2">
      <c r="A1321" s="28">
        <v>1320</v>
      </c>
      <c r="H1321" s="28"/>
      <c r="I1321" s="28"/>
      <c r="J1321" s="28"/>
      <c r="K1321" s="28"/>
      <c r="L1321" s="28"/>
      <c r="M1321" s="28"/>
      <c r="N1321" s="28"/>
      <c r="O1321" s="28"/>
      <c r="P1321" s="28"/>
      <c r="Q1321" s="28"/>
    </row>
    <row r="1322" spans="1:17" x14ac:dyDescent="0.2">
      <c r="A1322" s="28">
        <v>1321</v>
      </c>
      <c r="H1322" s="28"/>
      <c r="I1322" s="28"/>
      <c r="J1322" s="28"/>
      <c r="K1322" s="28"/>
      <c r="L1322" s="28"/>
      <c r="M1322" s="28"/>
      <c r="N1322" s="28"/>
      <c r="O1322" s="28"/>
      <c r="P1322" s="28"/>
      <c r="Q1322" s="28"/>
    </row>
    <row r="1323" spans="1:17" x14ac:dyDescent="0.2">
      <c r="A1323" s="28">
        <v>1322</v>
      </c>
      <c r="H1323" s="28"/>
      <c r="I1323" s="28"/>
      <c r="J1323" s="28"/>
      <c r="K1323" s="28"/>
      <c r="L1323" s="28"/>
      <c r="M1323" s="28"/>
      <c r="N1323" s="28"/>
      <c r="O1323" s="28"/>
      <c r="P1323" s="28"/>
      <c r="Q1323" s="28"/>
    </row>
    <row r="1324" spans="1:17" x14ac:dyDescent="0.2">
      <c r="A1324" s="28">
        <v>1323</v>
      </c>
      <c r="H1324" s="28"/>
      <c r="I1324" s="28"/>
      <c r="J1324" s="28"/>
      <c r="K1324" s="28"/>
      <c r="L1324" s="28"/>
      <c r="M1324" s="28"/>
      <c r="N1324" s="28"/>
      <c r="O1324" s="28"/>
      <c r="P1324" s="28"/>
      <c r="Q1324" s="28"/>
    </row>
    <row r="1325" spans="1:17" x14ac:dyDescent="0.2">
      <c r="A1325" s="28">
        <v>1324</v>
      </c>
      <c r="H1325" s="28"/>
      <c r="I1325" s="28"/>
      <c r="J1325" s="28"/>
      <c r="K1325" s="28"/>
      <c r="L1325" s="28"/>
      <c r="M1325" s="28"/>
      <c r="N1325" s="28"/>
      <c r="O1325" s="28"/>
      <c r="P1325" s="28"/>
      <c r="Q1325" s="28"/>
    </row>
    <row r="1326" spans="1:17" x14ac:dyDescent="0.2">
      <c r="A1326" s="28">
        <v>1325</v>
      </c>
      <c r="H1326" s="28"/>
      <c r="I1326" s="28"/>
      <c r="J1326" s="28"/>
      <c r="K1326" s="28"/>
      <c r="L1326" s="28"/>
      <c r="M1326" s="28"/>
      <c r="N1326" s="28"/>
      <c r="O1326" s="28"/>
      <c r="P1326" s="28"/>
      <c r="Q1326" s="28"/>
    </row>
    <row r="1327" spans="1:17" x14ac:dyDescent="0.2">
      <c r="A1327" s="28">
        <v>1326</v>
      </c>
      <c r="H1327" s="28"/>
      <c r="I1327" s="28"/>
      <c r="J1327" s="28"/>
      <c r="K1327" s="28"/>
      <c r="L1327" s="28"/>
      <c r="M1327" s="28"/>
      <c r="N1327" s="28"/>
      <c r="O1327" s="28"/>
      <c r="P1327" s="28"/>
      <c r="Q1327" s="28"/>
    </row>
    <row r="1328" spans="1:17" x14ac:dyDescent="0.2">
      <c r="A1328" s="28">
        <v>1327</v>
      </c>
      <c r="H1328" s="28"/>
      <c r="I1328" s="28"/>
      <c r="J1328" s="28"/>
      <c r="K1328" s="28"/>
      <c r="L1328" s="28"/>
      <c r="M1328" s="28"/>
      <c r="N1328" s="28"/>
      <c r="O1328" s="28"/>
      <c r="P1328" s="28"/>
      <c r="Q1328" s="28"/>
    </row>
    <row r="1329" spans="1:17" x14ac:dyDescent="0.2">
      <c r="A1329" s="28">
        <v>1328</v>
      </c>
      <c r="H1329" s="28"/>
      <c r="I1329" s="28"/>
      <c r="J1329" s="28"/>
      <c r="K1329" s="28"/>
      <c r="L1329" s="28"/>
      <c r="M1329" s="28"/>
      <c r="N1329" s="28"/>
      <c r="O1329" s="28"/>
      <c r="P1329" s="28"/>
      <c r="Q1329" s="28"/>
    </row>
    <row r="1330" spans="1:17" x14ac:dyDescent="0.2">
      <c r="A1330" s="28">
        <v>1329</v>
      </c>
      <c r="H1330" s="28"/>
      <c r="I1330" s="28"/>
      <c r="J1330" s="28"/>
      <c r="K1330" s="28"/>
      <c r="L1330" s="28"/>
      <c r="M1330" s="28"/>
      <c r="N1330" s="28"/>
      <c r="O1330" s="28"/>
      <c r="P1330" s="28"/>
      <c r="Q1330" s="28"/>
    </row>
    <row r="1331" spans="1:17" x14ac:dyDescent="0.2">
      <c r="A1331" s="28">
        <v>1330</v>
      </c>
      <c r="H1331" s="28"/>
      <c r="I1331" s="28"/>
      <c r="J1331" s="28"/>
      <c r="K1331" s="28"/>
      <c r="L1331" s="28"/>
      <c r="M1331" s="28"/>
      <c r="N1331" s="28"/>
      <c r="O1331" s="28"/>
      <c r="P1331" s="28"/>
      <c r="Q1331" s="28"/>
    </row>
    <row r="1332" spans="1:17" x14ac:dyDescent="0.2">
      <c r="A1332" s="28">
        <v>1331</v>
      </c>
      <c r="H1332" s="28"/>
      <c r="I1332" s="28"/>
      <c r="J1332" s="28"/>
      <c r="K1332" s="28"/>
      <c r="L1332" s="28"/>
      <c r="M1332" s="28"/>
      <c r="N1332" s="28"/>
      <c r="O1332" s="28"/>
      <c r="P1332" s="28"/>
      <c r="Q1332" s="28"/>
    </row>
    <row r="1333" spans="1:17" x14ac:dyDescent="0.2">
      <c r="A1333" s="28">
        <v>1332</v>
      </c>
      <c r="H1333" s="28"/>
      <c r="I1333" s="28"/>
      <c r="J1333" s="28"/>
      <c r="K1333" s="28"/>
      <c r="L1333" s="28"/>
      <c r="M1333" s="28"/>
      <c r="N1333" s="28"/>
      <c r="O1333" s="28"/>
      <c r="P1333" s="28"/>
      <c r="Q1333" s="28"/>
    </row>
    <row r="1334" spans="1:17" x14ac:dyDescent="0.2">
      <c r="A1334" s="28">
        <v>1333</v>
      </c>
      <c r="H1334" s="28"/>
      <c r="I1334" s="28"/>
      <c r="J1334" s="28"/>
      <c r="K1334" s="28"/>
      <c r="L1334" s="28"/>
      <c r="M1334" s="28"/>
      <c r="N1334" s="28"/>
      <c r="O1334" s="28"/>
      <c r="P1334" s="28"/>
      <c r="Q1334" s="28"/>
    </row>
    <row r="1335" spans="1:17" x14ac:dyDescent="0.2">
      <c r="A1335" s="28">
        <v>1334</v>
      </c>
      <c r="H1335" s="28"/>
      <c r="I1335" s="28"/>
      <c r="J1335" s="28"/>
      <c r="K1335" s="28"/>
      <c r="L1335" s="28"/>
      <c r="M1335" s="28"/>
      <c r="N1335" s="28"/>
      <c r="O1335" s="28"/>
      <c r="P1335" s="28"/>
      <c r="Q1335" s="28"/>
    </row>
    <row r="1336" spans="1:17" x14ac:dyDescent="0.2">
      <c r="A1336" s="28">
        <v>1335</v>
      </c>
      <c r="H1336" s="28"/>
      <c r="I1336" s="28"/>
      <c r="J1336" s="28"/>
      <c r="K1336" s="28"/>
      <c r="L1336" s="28"/>
      <c r="M1336" s="28"/>
      <c r="N1336" s="28"/>
      <c r="O1336" s="28"/>
      <c r="P1336" s="28"/>
      <c r="Q1336" s="28"/>
    </row>
    <row r="1337" spans="1:17" x14ac:dyDescent="0.2">
      <c r="A1337" s="28">
        <v>1336</v>
      </c>
      <c r="H1337" s="28"/>
      <c r="I1337" s="28"/>
      <c r="J1337" s="28"/>
      <c r="K1337" s="28"/>
      <c r="L1337" s="28"/>
      <c r="M1337" s="28"/>
      <c r="N1337" s="28"/>
      <c r="O1337" s="28"/>
      <c r="P1337" s="28"/>
      <c r="Q1337" s="28"/>
    </row>
    <row r="1338" spans="1:17" x14ac:dyDescent="0.2">
      <c r="A1338" s="28">
        <v>1337</v>
      </c>
      <c r="H1338" s="28"/>
      <c r="I1338" s="28"/>
      <c r="J1338" s="28"/>
      <c r="K1338" s="28"/>
      <c r="L1338" s="28"/>
      <c r="M1338" s="28"/>
      <c r="N1338" s="28"/>
      <c r="O1338" s="28"/>
      <c r="P1338" s="28"/>
      <c r="Q1338" s="28"/>
    </row>
    <row r="1339" spans="1:17" x14ac:dyDescent="0.2">
      <c r="A1339" s="28">
        <v>1338</v>
      </c>
      <c r="H1339" s="28"/>
      <c r="I1339" s="28"/>
      <c r="J1339" s="28"/>
      <c r="K1339" s="28"/>
      <c r="L1339" s="28"/>
      <c r="M1339" s="28"/>
      <c r="N1339" s="28"/>
      <c r="O1339" s="28"/>
      <c r="P1339" s="28"/>
      <c r="Q1339" s="28"/>
    </row>
    <row r="1340" spans="1:17" x14ac:dyDescent="0.2">
      <c r="A1340" s="28">
        <v>1339</v>
      </c>
      <c r="H1340" s="28"/>
      <c r="I1340" s="28"/>
      <c r="J1340" s="28"/>
      <c r="K1340" s="28"/>
      <c r="L1340" s="28"/>
      <c r="M1340" s="28"/>
      <c r="N1340" s="28"/>
      <c r="O1340" s="28"/>
      <c r="P1340" s="28"/>
      <c r="Q1340" s="28"/>
    </row>
    <row r="1341" spans="1:17" x14ac:dyDescent="0.2">
      <c r="A1341" s="28">
        <v>1340</v>
      </c>
      <c r="H1341" s="28"/>
      <c r="I1341" s="28"/>
      <c r="J1341" s="28"/>
      <c r="K1341" s="28"/>
      <c r="L1341" s="28"/>
      <c r="M1341" s="28"/>
      <c r="N1341" s="28"/>
      <c r="O1341" s="28"/>
      <c r="P1341" s="28"/>
      <c r="Q1341" s="28"/>
    </row>
    <row r="1342" spans="1:17" x14ac:dyDescent="0.2">
      <c r="A1342" s="28">
        <v>1341</v>
      </c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</row>
    <row r="1343" spans="1:17" x14ac:dyDescent="0.2">
      <c r="A1343" s="28">
        <v>1342</v>
      </c>
      <c r="H1343" s="28"/>
      <c r="I1343" s="28"/>
      <c r="J1343" s="28"/>
      <c r="K1343" s="28"/>
      <c r="L1343" s="28"/>
      <c r="M1343" s="28"/>
      <c r="N1343" s="28"/>
      <c r="O1343" s="28"/>
      <c r="P1343" s="28"/>
      <c r="Q1343" s="28"/>
    </row>
    <row r="1344" spans="1:17" x14ac:dyDescent="0.2">
      <c r="A1344" s="28">
        <v>1343</v>
      </c>
      <c r="H1344" s="28"/>
      <c r="I1344" s="28"/>
      <c r="J1344" s="28"/>
      <c r="K1344" s="28"/>
      <c r="L1344" s="28"/>
      <c r="M1344" s="28"/>
      <c r="N1344" s="28"/>
      <c r="O1344" s="28"/>
      <c r="P1344" s="28"/>
      <c r="Q1344" s="28"/>
    </row>
    <row r="1345" spans="1:17" x14ac:dyDescent="0.2">
      <c r="A1345" s="28">
        <v>1344</v>
      </c>
      <c r="H1345" s="28"/>
      <c r="I1345" s="28"/>
      <c r="J1345" s="28"/>
      <c r="K1345" s="28"/>
      <c r="L1345" s="28"/>
      <c r="M1345" s="28"/>
      <c r="N1345" s="28"/>
      <c r="O1345" s="28"/>
      <c r="P1345" s="28"/>
      <c r="Q1345" s="28"/>
    </row>
    <row r="1346" spans="1:17" x14ac:dyDescent="0.2">
      <c r="A1346" s="28">
        <v>1345</v>
      </c>
      <c r="H1346" s="28"/>
      <c r="I1346" s="28"/>
      <c r="J1346" s="28"/>
      <c r="K1346" s="28"/>
      <c r="L1346" s="28"/>
      <c r="M1346" s="28"/>
      <c r="N1346" s="28"/>
      <c r="O1346" s="28"/>
      <c r="P1346" s="28"/>
      <c r="Q1346" s="28"/>
    </row>
    <row r="1347" spans="1:17" x14ac:dyDescent="0.2">
      <c r="A1347" s="28">
        <v>1346</v>
      </c>
      <c r="H1347" s="28"/>
      <c r="I1347" s="28"/>
      <c r="J1347" s="28"/>
      <c r="K1347" s="28"/>
      <c r="L1347" s="28"/>
      <c r="M1347" s="28"/>
      <c r="N1347" s="28"/>
      <c r="O1347" s="28"/>
      <c r="P1347" s="28"/>
      <c r="Q1347" s="28"/>
    </row>
    <row r="1348" spans="1:17" x14ac:dyDescent="0.2">
      <c r="A1348" s="28">
        <v>1347</v>
      </c>
      <c r="H1348" s="28"/>
      <c r="I1348" s="28"/>
      <c r="J1348" s="28"/>
      <c r="K1348" s="28"/>
      <c r="L1348" s="28"/>
      <c r="M1348" s="28"/>
      <c r="N1348" s="28"/>
      <c r="O1348" s="28"/>
      <c r="P1348" s="28"/>
      <c r="Q1348" s="28"/>
    </row>
    <row r="1349" spans="1:17" x14ac:dyDescent="0.2">
      <c r="A1349" s="28">
        <v>1348</v>
      </c>
      <c r="H1349" s="28"/>
      <c r="I1349" s="28"/>
      <c r="J1349" s="28"/>
      <c r="K1349" s="28"/>
      <c r="L1349" s="28"/>
      <c r="M1349" s="28"/>
      <c r="N1349" s="28"/>
      <c r="O1349" s="28"/>
      <c r="P1349" s="28"/>
      <c r="Q1349" s="28"/>
    </row>
    <row r="1350" spans="1:17" x14ac:dyDescent="0.2">
      <c r="A1350" s="28">
        <v>1349</v>
      </c>
      <c r="H1350" s="28"/>
      <c r="I1350" s="28"/>
      <c r="J1350" s="28"/>
      <c r="K1350" s="28"/>
      <c r="L1350" s="28"/>
      <c r="M1350" s="28"/>
      <c r="N1350" s="28"/>
      <c r="O1350" s="28"/>
      <c r="P1350" s="28"/>
      <c r="Q1350" s="28"/>
    </row>
    <row r="1351" spans="1:17" x14ac:dyDescent="0.2">
      <c r="A1351" s="28">
        <v>1350</v>
      </c>
      <c r="H1351" s="28"/>
      <c r="I1351" s="28"/>
      <c r="J1351" s="28"/>
      <c r="K1351" s="28"/>
      <c r="L1351" s="28"/>
      <c r="M1351" s="28"/>
      <c r="N1351" s="28"/>
      <c r="O1351" s="28"/>
      <c r="P1351" s="28"/>
      <c r="Q1351" s="28"/>
    </row>
    <row r="1352" spans="1:17" x14ac:dyDescent="0.2">
      <c r="A1352" s="28">
        <v>1351</v>
      </c>
      <c r="H1352" s="28"/>
      <c r="I1352" s="28"/>
      <c r="J1352" s="28"/>
      <c r="K1352" s="28"/>
      <c r="L1352" s="28"/>
      <c r="M1352" s="28"/>
      <c r="N1352" s="28"/>
      <c r="O1352" s="28"/>
      <c r="P1352" s="28"/>
      <c r="Q1352" s="28"/>
    </row>
    <row r="1353" spans="1:17" x14ac:dyDescent="0.2">
      <c r="A1353" s="28">
        <v>1352</v>
      </c>
      <c r="H1353" s="28"/>
      <c r="I1353" s="28"/>
      <c r="J1353" s="28"/>
      <c r="K1353" s="28"/>
      <c r="L1353" s="28"/>
      <c r="M1353" s="28"/>
      <c r="N1353" s="28"/>
      <c r="O1353" s="28"/>
      <c r="P1353" s="28"/>
      <c r="Q1353" s="28"/>
    </row>
    <row r="1354" spans="1:17" x14ac:dyDescent="0.2">
      <c r="A1354" s="28">
        <v>1353</v>
      </c>
      <c r="H1354" s="28"/>
      <c r="I1354" s="28"/>
      <c r="J1354" s="28"/>
      <c r="K1354" s="28"/>
      <c r="L1354" s="28"/>
      <c r="M1354" s="28"/>
      <c r="N1354" s="28"/>
      <c r="O1354" s="28"/>
      <c r="P1354" s="28"/>
      <c r="Q1354" s="28"/>
    </row>
    <row r="1355" spans="1:17" x14ac:dyDescent="0.2">
      <c r="A1355" s="28">
        <v>1354</v>
      </c>
      <c r="H1355" s="28"/>
      <c r="I1355" s="28"/>
      <c r="J1355" s="28"/>
      <c r="K1355" s="28"/>
      <c r="L1355" s="28"/>
      <c r="M1355" s="28"/>
      <c r="N1355" s="28"/>
      <c r="O1355" s="28"/>
      <c r="P1355" s="28"/>
      <c r="Q1355" s="28"/>
    </row>
    <row r="1356" spans="1:17" x14ac:dyDescent="0.2">
      <c r="A1356" s="28">
        <v>1355</v>
      </c>
      <c r="H1356" s="28"/>
      <c r="I1356" s="28"/>
      <c r="J1356" s="28"/>
      <c r="K1356" s="28"/>
      <c r="L1356" s="28"/>
      <c r="M1356" s="28"/>
      <c r="N1356" s="28"/>
      <c r="O1356" s="28"/>
      <c r="P1356" s="28"/>
      <c r="Q1356" s="28"/>
    </row>
    <row r="1357" spans="1:17" x14ac:dyDescent="0.2">
      <c r="A1357" s="28">
        <v>1356</v>
      </c>
      <c r="H1357" s="28"/>
      <c r="I1357" s="28"/>
      <c r="J1357" s="28"/>
      <c r="K1357" s="28"/>
      <c r="L1357" s="28"/>
      <c r="M1357" s="28"/>
      <c r="N1357" s="28"/>
      <c r="O1357" s="28"/>
      <c r="P1357" s="28"/>
      <c r="Q1357" s="28"/>
    </row>
    <row r="1358" spans="1:17" x14ac:dyDescent="0.2">
      <c r="A1358" s="28">
        <v>1357</v>
      </c>
      <c r="H1358" s="28"/>
      <c r="I1358" s="28"/>
      <c r="J1358" s="28"/>
      <c r="K1358" s="28"/>
      <c r="L1358" s="28"/>
      <c r="M1358" s="28"/>
      <c r="N1358" s="28"/>
      <c r="O1358" s="28"/>
      <c r="P1358" s="28"/>
      <c r="Q1358" s="28"/>
    </row>
    <row r="1359" spans="1:17" x14ac:dyDescent="0.2">
      <c r="A1359" s="28">
        <v>1358</v>
      </c>
      <c r="H1359" s="28"/>
      <c r="I1359" s="28"/>
      <c r="J1359" s="28"/>
      <c r="K1359" s="28"/>
      <c r="L1359" s="28"/>
      <c r="M1359" s="28"/>
      <c r="N1359" s="28"/>
      <c r="O1359" s="28"/>
      <c r="P1359" s="28"/>
      <c r="Q1359" s="28"/>
    </row>
    <row r="1360" spans="1:17" x14ac:dyDescent="0.2">
      <c r="A1360" s="28">
        <v>1359</v>
      </c>
      <c r="H1360" s="28"/>
      <c r="I1360" s="28"/>
      <c r="J1360" s="28"/>
      <c r="K1360" s="28"/>
      <c r="L1360" s="28"/>
      <c r="M1360" s="28"/>
      <c r="N1360" s="28"/>
      <c r="O1360" s="28"/>
      <c r="P1360" s="28"/>
      <c r="Q1360" s="28"/>
    </row>
    <row r="1361" spans="1:17" x14ac:dyDescent="0.2">
      <c r="A1361" s="28">
        <v>1360</v>
      </c>
      <c r="H1361" s="28"/>
      <c r="I1361" s="28"/>
      <c r="J1361" s="28"/>
      <c r="K1361" s="28"/>
      <c r="L1361" s="28"/>
      <c r="M1361" s="28"/>
      <c r="N1361" s="28"/>
      <c r="O1361" s="28"/>
      <c r="P1361" s="28"/>
      <c r="Q1361" s="28"/>
    </row>
    <row r="1362" spans="1:17" x14ac:dyDescent="0.2">
      <c r="A1362" s="28">
        <v>1361</v>
      </c>
      <c r="H1362" s="28"/>
      <c r="I1362" s="28"/>
      <c r="J1362" s="28"/>
      <c r="K1362" s="28"/>
      <c r="L1362" s="28"/>
      <c r="M1362" s="28"/>
      <c r="N1362" s="28"/>
      <c r="O1362" s="28"/>
      <c r="P1362" s="28"/>
      <c r="Q1362" s="28"/>
    </row>
    <row r="1363" spans="1:17" x14ac:dyDescent="0.2">
      <c r="A1363" s="28">
        <v>1362</v>
      </c>
      <c r="H1363" s="28"/>
      <c r="I1363" s="28"/>
      <c r="J1363" s="28"/>
      <c r="K1363" s="28"/>
      <c r="L1363" s="28"/>
      <c r="M1363" s="28"/>
      <c r="N1363" s="28"/>
      <c r="O1363" s="28"/>
      <c r="P1363" s="28"/>
      <c r="Q1363" s="28"/>
    </row>
    <row r="1364" spans="1:17" x14ac:dyDescent="0.2">
      <c r="A1364" s="28">
        <v>1363</v>
      </c>
      <c r="H1364" s="28"/>
      <c r="I1364" s="28"/>
      <c r="J1364" s="28"/>
      <c r="K1364" s="28"/>
      <c r="L1364" s="28"/>
      <c r="M1364" s="28"/>
      <c r="N1364" s="28"/>
      <c r="O1364" s="28"/>
      <c r="P1364" s="28"/>
      <c r="Q1364" s="28"/>
    </row>
    <row r="1365" spans="1:17" x14ac:dyDescent="0.2">
      <c r="A1365" s="28">
        <v>1364</v>
      </c>
      <c r="H1365" s="28"/>
      <c r="I1365" s="28"/>
      <c r="J1365" s="28"/>
      <c r="K1365" s="28"/>
      <c r="L1365" s="28"/>
      <c r="M1365" s="28"/>
      <c r="N1365" s="28"/>
      <c r="O1365" s="28"/>
      <c r="P1365" s="28"/>
      <c r="Q1365" s="28"/>
    </row>
    <row r="1366" spans="1:17" x14ac:dyDescent="0.2">
      <c r="A1366" s="28">
        <v>1365</v>
      </c>
      <c r="H1366" s="28"/>
      <c r="I1366" s="28"/>
      <c r="J1366" s="28"/>
      <c r="K1366" s="28"/>
      <c r="L1366" s="28"/>
      <c r="M1366" s="28"/>
      <c r="N1366" s="28"/>
      <c r="O1366" s="28"/>
      <c r="P1366" s="28"/>
      <c r="Q1366" s="28"/>
    </row>
    <row r="1367" spans="1:17" x14ac:dyDescent="0.2">
      <c r="A1367" s="28">
        <v>1366</v>
      </c>
      <c r="H1367" s="28"/>
      <c r="I1367" s="28"/>
      <c r="J1367" s="28"/>
      <c r="K1367" s="28"/>
      <c r="L1367" s="28"/>
      <c r="M1367" s="28"/>
      <c r="N1367" s="28"/>
      <c r="O1367" s="28"/>
      <c r="P1367" s="28"/>
      <c r="Q1367" s="28"/>
    </row>
    <row r="1368" spans="1:17" x14ac:dyDescent="0.2">
      <c r="A1368" s="28">
        <v>1367</v>
      </c>
      <c r="H1368" s="28"/>
      <c r="I1368" s="28"/>
      <c r="J1368" s="28"/>
      <c r="K1368" s="28"/>
      <c r="L1368" s="28"/>
      <c r="M1368" s="28"/>
      <c r="N1368" s="28"/>
      <c r="O1368" s="28"/>
      <c r="P1368" s="28"/>
      <c r="Q1368" s="28"/>
    </row>
    <row r="1369" spans="1:17" x14ac:dyDescent="0.2">
      <c r="A1369" s="28">
        <v>1368</v>
      </c>
      <c r="H1369" s="28"/>
      <c r="I1369" s="28"/>
      <c r="J1369" s="28"/>
      <c r="K1369" s="28"/>
      <c r="L1369" s="28"/>
      <c r="M1369" s="28"/>
      <c r="N1369" s="28"/>
      <c r="O1369" s="28"/>
      <c r="P1369" s="28"/>
      <c r="Q1369" s="28"/>
    </row>
    <row r="1370" spans="1:17" x14ac:dyDescent="0.2">
      <c r="A1370" s="28">
        <v>1369</v>
      </c>
      <c r="H1370" s="28"/>
      <c r="I1370" s="28"/>
      <c r="J1370" s="28"/>
      <c r="K1370" s="28"/>
      <c r="L1370" s="28"/>
      <c r="M1370" s="28"/>
      <c r="N1370" s="28"/>
      <c r="O1370" s="28"/>
      <c r="P1370" s="28"/>
      <c r="Q1370" s="28"/>
    </row>
    <row r="1371" spans="1:17" x14ac:dyDescent="0.2">
      <c r="A1371" s="28">
        <v>1370</v>
      </c>
      <c r="H1371" s="28"/>
      <c r="I1371" s="28"/>
      <c r="J1371" s="28"/>
      <c r="K1371" s="28"/>
      <c r="L1371" s="28"/>
      <c r="M1371" s="28"/>
      <c r="N1371" s="28"/>
      <c r="O1371" s="28"/>
      <c r="P1371" s="28"/>
      <c r="Q1371" s="28"/>
    </row>
    <row r="1372" spans="1:17" x14ac:dyDescent="0.2">
      <c r="A1372" s="28">
        <v>1371</v>
      </c>
      <c r="H1372" s="28"/>
      <c r="I1372" s="28"/>
      <c r="J1372" s="28"/>
      <c r="K1372" s="28"/>
      <c r="L1372" s="28"/>
      <c r="M1372" s="28"/>
      <c r="N1372" s="28"/>
      <c r="O1372" s="28"/>
      <c r="P1372" s="28"/>
      <c r="Q1372" s="28"/>
    </row>
    <row r="1373" spans="1:17" x14ac:dyDescent="0.2">
      <c r="A1373" s="28">
        <v>1372</v>
      </c>
      <c r="H1373" s="28"/>
      <c r="I1373" s="28"/>
      <c r="J1373" s="28"/>
      <c r="K1373" s="28"/>
      <c r="L1373" s="28"/>
      <c r="M1373" s="28"/>
      <c r="N1373" s="28"/>
      <c r="O1373" s="28"/>
      <c r="P1373" s="28"/>
      <c r="Q1373" s="28"/>
    </row>
    <row r="1374" spans="1:17" x14ac:dyDescent="0.2">
      <c r="A1374" s="28">
        <v>1373</v>
      </c>
      <c r="H1374" s="28"/>
      <c r="I1374" s="28"/>
      <c r="J1374" s="28"/>
      <c r="K1374" s="28"/>
      <c r="L1374" s="28"/>
      <c r="M1374" s="28"/>
      <c r="N1374" s="28"/>
      <c r="O1374" s="28"/>
      <c r="P1374" s="28"/>
      <c r="Q1374" s="28"/>
    </row>
    <row r="1375" spans="1:17" x14ac:dyDescent="0.2">
      <c r="A1375" s="28">
        <v>1374</v>
      </c>
      <c r="H1375" s="28"/>
      <c r="I1375" s="28"/>
      <c r="J1375" s="28"/>
      <c r="K1375" s="28"/>
      <c r="L1375" s="28"/>
      <c r="M1375" s="28"/>
      <c r="N1375" s="28"/>
      <c r="O1375" s="28"/>
      <c r="P1375" s="28"/>
      <c r="Q1375" s="28"/>
    </row>
    <row r="1376" spans="1:17" x14ac:dyDescent="0.2">
      <c r="A1376" s="28">
        <v>1375</v>
      </c>
      <c r="H1376" s="28"/>
      <c r="I1376" s="28"/>
      <c r="J1376" s="28"/>
      <c r="K1376" s="28"/>
      <c r="L1376" s="28"/>
      <c r="M1376" s="28"/>
      <c r="N1376" s="28"/>
      <c r="O1376" s="28"/>
      <c r="P1376" s="28"/>
      <c r="Q1376" s="28"/>
    </row>
    <row r="1377" spans="1:17" x14ac:dyDescent="0.2">
      <c r="A1377" s="28">
        <v>1376</v>
      </c>
      <c r="H1377" s="28"/>
      <c r="I1377" s="28"/>
      <c r="J1377" s="28"/>
      <c r="K1377" s="28"/>
      <c r="L1377" s="28"/>
      <c r="M1377" s="28"/>
      <c r="N1377" s="28"/>
      <c r="O1377" s="28"/>
      <c r="P1377" s="28"/>
      <c r="Q1377" s="28"/>
    </row>
    <row r="1378" spans="1:17" x14ac:dyDescent="0.2">
      <c r="A1378" s="28">
        <v>1377</v>
      </c>
      <c r="H1378" s="28"/>
      <c r="I1378" s="28"/>
      <c r="J1378" s="28"/>
      <c r="K1378" s="28"/>
      <c r="L1378" s="28"/>
      <c r="M1378" s="28"/>
      <c r="N1378" s="28"/>
      <c r="O1378" s="28"/>
      <c r="P1378" s="28"/>
      <c r="Q1378" s="28"/>
    </row>
    <row r="1379" spans="1:17" x14ac:dyDescent="0.2">
      <c r="A1379" s="28">
        <v>1378</v>
      </c>
      <c r="H1379" s="28"/>
      <c r="I1379" s="28"/>
      <c r="J1379" s="28"/>
      <c r="K1379" s="28"/>
      <c r="L1379" s="28"/>
      <c r="M1379" s="28"/>
      <c r="N1379" s="28"/>
      <c r="O1379" s="28"/>
      <c r="P1379" s="28"/>
      <c r="Q1379" s="28"/>
    </row>
    <row r="1380" spans="1:17" x14ac:dyDescent="0.2">
      <c r="A1380" s="28">
        <v>1379</v>
      </c>
      <c r="H1380" s="28"/>
      <c r="I1380" s="28"/>
      <c r="J1380" s="28"/>
      <c r="K1380" s="28"/>
      <c r="L1380" s="28"/>
      <c r="M1380" s="28"/>
      <c r="N1380" s="28"/>
      <c r="O1380" s="28"/>
      <c r="P1380" s="28"/>
      <c r="Q1380" s="28"/>
    </row>
    <row r="1381" spans="1:17" x14ac:dyDescent="0.2">
      <c r="A1381" s="28">
        <v>1380</v>
      </c>
      <c r="H1381" s="28"/>
      <c r="I1381" s="28"/>
      <c r="J1381" s="28"/>
      <c r="K1381" s="28"/>
      <c r="L1381" s="28"/>
      <c r="M1381" s="28"/>
      <c r="N1381" s="28"/>
      <c r="O1381" s="28"/>
      <c r="P1381" s="28"/>
      <c r="Q1381" s="28"/>
    </row>
    <row r="1382" spans="1:17" x14ac:dyDescent="0.2">
      <c r="A1382" s="28">
        <v>1381</v>
      </c>
      <c r="H1382" s="28"/>
      <c r="I1382" s="28"/>
      <c r="J1382" s="28"/>
      <c r="K1382" s="28"/>
      <c r="L1382" s="28"/>
      <c r="M1382" s="28"/>
      <c r="N1382" s="28"/>
      <c r="O1382" s="28"/>
      <c r="P1382" s="28"/>
      <c r="Q1382" s="28"/>
    </row>
    <row r="1383" spans="1:17" x14ac:dyDescent="0.2">
      <c r="A1383" s="28">
        <v>1382</v>
      </c>
      <c r="H1383" s="28"/>
      <c r="I1383" s="28"/>
      <c r="J1383" s="28"/>
      <c r="K1383" s="28"/>
      <c r="L1383" s="28"/>
      <c r="M1383" s="28"/>
      <c r="N1383" s="28"/>
      <c r="O1383" s="28"/>
      <c r="P1383" s="28"/>
      <c r="Q1383" s="28"/>
    </row>
    <row r="1384" spans="1:17" x14ac:dyDescent="0.2">
      <c r="A1384" s="28">
        <v>1383</v>
      </c>
      <c r="H1384" s="28"/>
      <c r="I1384" s="28"/>
      <c r="J1384" s="28"/>
      <c r="K1384" s="28"/>
      <c r="L1384" s="28"/>
      <c r="M1384" s="28"/>
      <c r="N1384" s="28"/>
      <c r="O1384" s="28"/>
      <c r="P1384" s="28"/>
      <c r="Q1384" s="28"/>
    </row>
    <row r="1385" spans="1:17" x14ac:dyDescent="0.2">
      <c r="A1385" s="28">
        <v>1384</v>
      </c>
      <c r="H1385" s="28"/>
      <c r="I1385" s="28"/>
      <c r="J1385" s="28"/>
      <c r="K1385" s="28"/>
      <c r="L1385" s="28"/>
      <c r="M1385" s="28"/>
      <c r="N1385" s="28"/>
      <c r="O1385" s="28"/>
      <c r="P1385" s="28"/>
      <c r="Q1385" s="28"/>
    </row>
    <row r="1386" spans="1:17" x14ac:dyDescent="0.2">
      <c r="A1386" s="28">
        <v>1385</v>
      </c>
      <c r="H1386" s="28"/>
      <c r="I1386" s="28"/>
      <c r="J1386" s="28"/>
      <c r="K1386" s="28"/>
      <c r="L1386" s="28"/>
      <c r="M1386" s="28"/>
      <c r="N1386" s="28"/>
      <c r="O1386" s="28"/>
      <c r="P1386" s="28"/>
      <c r="Q1386" s="28"/>
    </row>
    <row r="1387" spans="1:17" x14ac:dyDescent="0.2">
      <c r="A1387" s="28">
        <v>1386</v>
      </c>
      <c r="H1387" s="28"/>
      <c r="I1387" s="28"/>
      <c r="J1387" s="28"/>
      <c r="K1387" s="28"/>
      <c r="L1387" s="28"/>
      <c r="M1387" s="28"/>
      <c r="N1387" s="28"/>
      <c r="O1387" s="28"/>
      <c r="P1387" s="28"/>
      <c r="Q1387" s="28"/>
    </row>
    <row r="1388" spans="1:17" x14ac:dyDescent="0.2">
      <c r="A1388" s="28">
        <v>1387</v>
      </c>
      <c r="H1388" s="28"/>
      <c r="I1388" s="28"/>
      <c r="J1388" s="28"/>
      <c r="K1388" s="28"/>
      <c r="L1388" s="28"/>
      <c r="M1388" s="28"/>
      <c r="N1388" s="28"/>
      <c r="O1388" s="28"/>
      <c r="P1388" s="28"/>
      <c r="Q1388" s="28"/>
    </row>
    <row r="1389" spans="1:17" x14ac:dyDescent="0.2">
      <c r="A1389" s="28">
        <v>1388</v>
      </c>
      <c r="H1389" s="28"/>
      <c r="I1389" s="28"/>
      <c r="J1389" s="28"/>
      <c r="K1389" s="28"/>
      <c r="L1389" s="28"/>
      <c r="M1389" s="28"/>
      <c r="N1389" s="28"/>
      <c r="O1389" s="28"/>
      <c r="P1389" s="28"/>
      <c r="Q1389" s="28"/>
    </row>
    <row r="1390" spans="1:17" x14ac:dyDescent="0.2">
      <c r="A1390" s="28">
        <v>1389</v>
      </c>
      <c r="H1390" s="28"/>
      <c r="I1390" s="28"/>
      <c r="J1390" s="28"/>
      <c r="K1390" s="28"/>
      <c r="L1390" s="28"/>
      <c r="M1390" s="28"/>
      <c r="N1390" s="28"/>
      <c r="O1390" s="28"/>
      <c r="P1390" s="28"/>
      <c r="Q1390" s="28"/>
    </row>
    <row r="1391" spans="1:17" x14ac:dyDescent="0.2">
      <c r="A1391" s="28">
        <v>1390</v>
      </c>
      <c r="H1391" s="28"/>
      <c r="I1391" s="28"/>
      <c r="J1391" s="28"/>
      <c r="K1391" s="28"/>
      <c r="L1391" s="28"/>
      <c r="M1391" s="28"/>
      <c r="N1391" s="28"/>
      <c r="O1391" s="28"/>
      <c r="P1391" s="28"/>
      <c r="Q1391" s="28"/>
    </row>
    <row r="1392" spans="1:17" x14ac:dyDescent="0.2">
      <c r="A1392" s="28">
        <v>1391</v>
      </c>
      <c r="H1392" s="28"/>
      <c r="I1392" s="28"/>
      <c r="J1392" s="28"/>
      <c r="K1392" s="28"/>
      <c r="L1392" s="28"/>
      <c r="M1392" s="28"/>
      <c r="N1392" s="28"/>
      <c r="O1392" s="28"/>
      <c r="P1392" s="28"/>
      <c r="Q1392" s="28"/>
    </row>
    <row r="1393" spans="1:17" x14ac:dyDescent="0.2">
      <c r="A1393" s="28">
        <v>1392</v>
      </c>
      <c r="H1393" s="28"/>
      <c r="I1393" s="28"/>
      <c r="J1393" s="28"/>
      <c r="K1393" s="28"/>
      <c r="L1393" s="28"/>
      <c r="M1393" s="28"/>
      <c r="N1393" s="28"/>
      <c r="O1393" s="28"/>
      <c r="P1393" s="28"/>
      <c r="Q1393" s="28"/>
    </row>
    <row r="1394" spans="1:17" x14ac:dyDescent="0.2">
      <c r="A1394" s="28">
        <v>1393</v>
      </c>
      <c r="H1394" s="28"/>
      <c r="I1394" s="28"/>
      <c r="J1394" s="28"/>
      <c r="K1394" s="28"/>
      <c r="L1394" s="28"/>
      <c r="M1394" s="28"/>
      <c r="N1394" s="28"/>
      <c r="O1394" s="28"/>
      <c r="P1394" s="28"/>
      <c r="Q1394" s="28"/>
    </row>
    <row r="1395" spans="1:17" x14ac:dyDescent="0.2">
      <c r="A1395" s="28">
        <v>1394</v>
      </c>
      <c r="H1395" s="28"/>
      <c r="I1395" s="28"/>
      <c r="J1395" s="28"/>
      <c r="K1395" s="28"/>
      <c r="L1395" s="28"/>
      <c r="M1395" s="28"/>
      <c r="N1395" s="28"/>
      <c r="O1395" s="28"/>
      <c r="P1395" s="28"/>
      <c r="Q1395" s="28"/>
    </row>
    <row r="1396" spans="1:17" x14ac:dyDescent="0.2">
      <c r="A1396" s="28">
        <v>1395</v>
      </c>
      <c r="H1396" s="28"/>
      <c r="I1396" s="28"/>
      <c r="J1396" s="28"/>
      <c r="K1396" s="28"/>
      <c r="L1396" s="28"/>
      <c r="M1396" s="28"/>
      <c r="N1396" s="28"/>
      <c r="O1396" s="28"/>
      <c r="P1396" s="28"/>
      <c r="Q1396" s="28"/>
    </row>
    <row r="1397" spans="1:17" x14ac:dyDescent="0.2">
      <c r="A1397" s="28">
        <v>1396</v>
      </c>
      <c r="H1397" s="28"/>
      <c r="I1397" s="28"/>
      <c r="J1397" s="28"/>
      <c r="K1397" s="28"/>
      <c r="L1397" s="28"/>
      <c r="M1397" s="28"/>
      <c r="N1397" s="28"/>
      <c r="O1397" s="28"/>
      <c r="P1397" s="28"/>
      <c r="Q1397" s="28"/>
    </row>
    <row r="1398" spans="1:17" x14ac:dyDescent="0.2">
      <c r="A1398" s="28">
        <v>1397</v>
      </c>
      <c r="H1398" s="28"/>
      <c r="I1398" s="28"/>
      <c r="J1398" s="28"/>
      <c r="K1398" s="28"/>
      <c r="L1398" s="28"/>
      <c r="M1398" s="28"/>
      <c r="N1398" s="28"/>
      <c r="O1398" s="28"/>
      <c r="P1398" s="28"/>
      <c r="Q1398" s="28"/>
    </row>
    <row r="1399" spans="1:17" x14ac:dyDescent="0.2">
      <c r="A1399" s="28">
        <v>1398</v>
      </c>
      <c r="H1399" s="28"/>
      <c r="I1399" s="28"/>
      <c r="J1399" s="28"/>
      <c r="K1399" s="28"/>
      <c r="L1399" s="28"/>
      <c r="M1399" s="28"/>
      <c r="N1399" s="28"/>
      <c r="O1399" s="28"/>
      <c r="P1399" s="28"/>
      <c r="Q1399" s="28"/>
    </row>
    <row r="1400" spans="1:17" x14ac:dyDescent="0.2">
      <c r="A1400" s="28">
        <v>1399</v>
      </c>
      <c r="H1400" s="28"/>
      <c r="I1400" s="28"/>
      <c r="J1400" s="28"/>
      <c r="K1400" s="28"/>
      <c r="L1400" s="28"/>
      <c r="M1400" s="28"/>
      <c r="N1400" s="28"/>
      <c r="O1400" s="28"/>
      <c r="P1400" s="28"/>
      <c r="Q1400" s="28"/>
    </row>
    <row r="1401" spans="1:17" x14ac:dyDescent="0.2">
      <c r="A1401" s="28">
        <v>1400</v>
      </c>
      <c r="H1401" s="28"/>
      <c r="I1401" s="28"/>
      <c r="J1401" s="28"/>
      <c r="K1401" s="28"/>
      <c r="L1401" s="28"/>
      <c r="M1401" s="28"/>
      <c r="N1401" s="28"/>
      <c r="O1401" s="28"/>
      <c r="P1401" s="28"/>
      <c r="Q1401" s="28"/>
    </row>
    <row r="1402" spans="1:17" x14ac:dyDescent="0.2">
      <c r="A1402" s="28">
        <v>1401</v>
      </c>
      <c r="H1402" s="28"/>
      <c r="I1402" s="28"/>
      <c r="J1402" s="28"/>
      <c r="K1402" s="28"/>
      <c r="L1402" s="28"/>
      <c r="M1402" s="28"/>
      <c r="N1402" s="28"/>
      <c r="O1402" s="28"/>
      <c r="P1402" s="28"/>
      <c r="Q1402" s="28"/>
    </row>
    <row r="1403" spans="1:17" x14ac:dyDescent="0.2">
      <c r="A1403" s="28">
        <v>1402</v>
      </c>
      <c r="H1403" s="28"/>
      <c r="I1403" s="28"/>
      <c r="J1403" s="28"/>
      <c r="K1403" s="28"/>
      <c r="L1403" s="28"/>
      <c r="M1403" s="28"/>
      <c r="N1403" s="28"/>
      <c r="O1403" s="28"/>
      <c r="P1403" s="28"/>
      <c r="Q1403" s="28"/>
    </row>
    <row r="1404" spans="1:17" x14ac:dyDescent="0.2">
      <c r="A1404" s="28">
        <v>1403</v>
      </c>
      <c r="H1404" s="28"/>
      <c r="I1404" s="28"/>
      <c r="J1404" s="28"/>
      <c r="K1404" s="28"/>
      <c r="L1404" s="28"/>
      <c r="M1404" s="28"/>
      <c r="N1404" s="28"/>
      <c r="O1404" s="28"/>
      <c r="P1404" s="28"/>
      <c r="Q1404" s="28"/>
    </row>
    <row r="1405" spans="1:17" x14ac:dyDescent="0.2">
      <c r="A1405" s="28">
        <v>1404</v>
      </c>
      <c r="H1405" s="28"/>
      <c r="I1405" s="28"/>
      <c r="J1405" s="28"/>
      <c r="K1405" s="28"/>
      <c r="L1405" s="28"/>
      <c r="M1405" s="28"/>
      <c r="N1405" s="28"/>
      <c r="O1405" s="28"/>
      <c r="P1405" s="28"/>
      <c r="Q1405" s="28"/>
    </row>
    <row r="1406" spans="1:17" x14ac:dyDescent="0.2">
      <c r="A1406" s="28">
        <v>1405</v>
      </c>
      <c r="H1406" s="28"/>
      <c r="I1406" s="28"/>
      <c r="J1406" s="28"/>
      <c r="K1406" s="28"/>
      <c r="L1406" s="28"/>
      <c r="M1406" s="28"/>
      <c r="N1406" s="28"/>
      <c r="O1406" s="28"/>
      <c r="P1406" s="28"/>
      <c r="Q1406" s="28"/>
    </row>
    <row r="1407" spans="1:17" x14ac:dyDescent="0.2">
      <c r="A1407" s="28">
        <v>1406</v>
      </c>
      <c r="H1407" s="28"/>
      <c r="I1407" s="28"/>
      <c r="J1407" s="28"/>
      <c r="K1407" s="28"/>
      <c r="L1407" s="28"/>
      <c r="M1407" s="28"/>
      <c r="N1407" s="28"/>
      <c r="O1407" s="28"/>
      <c r="P1407" s="28"/>
      <c r="Q1407" s="28"/>
    </row>
    <row r="1408" spans="1:17" x14ac:dyDescent="0.2">
      <c r="A1408" s="28">
        <v>1407</v>
      </c>
      <c r="H1408" s="28"/>
      <c r="I1408" s="28"/>
      <c r="J1408" s="28"/>
      <c r="K1408" s="28"/>
      <c r="L1408" s="28"/>
      <c r="M1408" s="28"/>
      <c r="N1408" s="28"/>
      <c r="O1408" s="28"/>
      <c r="P1408" s="28"/>
      <c r="Q1408" s="28"/>
    </row>
    <row r="1409" spans="1:17" x14ac:dyDescent="0.2">
      <c r="A1409" s="28">
        <v>1408</v>
      </c>
      <c r="H1409" s="28"/>
      <c r="I1409" s="28"/>
      <c r="J1409" s="28"/>
      <c r="K1409" s="28"/>
      <c r="L1409" s="28"/>
      <c r="M1409" s="28"/>
      <c r="N1409" s="28"/>
      <c r="O1409" s="28"/>
      <c r="P1409" s="28"/>
      <c r="Q1409" s="28"/>
    </row>
    <row r="1410" spans="1:17" x14ac:dyDescent="0.2">
      <c r="A1410" s="28">
        <v>1409</v>
      </c>
      <c r="H1410" s="28"/>
      <c r="I1410" s="28"/>
      <c r="J1410" s="28"/>
      <c r="K1410" s="28"/>
      <c r="L1410" s="28"/>
      <c r="M1410" s="28"/>
      <c r="N1410" s="28"/>
      <c r="O1410" s="28"/>
      <c r="P1410" s="28"/>
      <c r="Q1410" s="28"/>
    </row>
    <row r="1411" spans="1:17" x14ac:dyDescent="0.2">
      <c r="A1411" s="28">
        <v>1410</v>
      </c>
      <c r="H1411" s="28"/>
      <c r="I1411" s="28"/>
      <c r="J1411" s="28"/>
      <c r="K1411" s="28"/>
      <c r="L1411" s="28"/>
      <c r="M1411" s="28"/>
      <c r="N1411" s="28"/>
      <c r="O1411" s="28"/>
      <c r="P1411" s="28"/>
      <c r="Q1411" s="28"/>
    </row>
    <row r="1412" spans="1:17" x14ac:dyDescent="0.2">
      <c r="A1412" s="28">
        <v>1411</v>
      </c>
      <c r="H1412" s="28"/>
      <c r="I1412" s="28"/>
      <c r="J1412" s="28"/>
      <c r="K1412" s="28"/>
      <c r="L1412" s="28"/>
      <c r="M1412" s="28"/>
      <c r="N1412" s="28"/>
      <c r="O1412" s="28"/>
      <c r="P1412" s="28"/>
      <c r="Q1412" s="28"/>
    </row>
    <row r="1413" spans="1:17" x14ac:dyDescent="0.2">
      <c r="A1413" s="28">
        <v>1412</v>
      </c>
      <c r="H1413" s="28"/>
      <c r="I1413" s="28"/>
      <c r="J1413" s="28"/>
      <c r="K1413" s="28"/>
      <c r="L1413" s="28"/>
      <c r="M1413" s="28"/>
      <c r="N1413" s="28"/>
      <c r="O1413" s="28"/>
      <c r="P1413" s="28"/>
      <c r="Q1413" s="28"/>
    </row>
    <row r="1414" spans="1:17" x14ac:dyDescent="0.2">
      <c r="A1414" s="28">
        <v>1413</v>
      </c>
      <c r="H1414" s="28"/>
      <c r="I1414" s="28"/>
      <c r="J1414" s="28"/>
      <c r="K1414" s="28"/>
      <c r="L1414" s="28"/>
      <c r="M1414" s="28"/>
      <c r="N1414" s="28"/>
      <c r="O1414" s="28"/>
      <c r="P1414" s="28"/>
      <c r="Q1414" s="28"/>
    </row>
    <row r="1415" spans="1:17" x14ac:dyDescent="0.2">
      <c r="A1415" s="28">
        <v>1414</v>
      </c>
      <c r="H1415" s="28"/>
      <c r="I1415" s="28"/>
      <c r="J1415" s="28"/>
      <c r="K1415" s="28"/>
      <c r="L1415" s="28"/>
      <c r="M1415" s="28"/>
      <c r="N1415" s="28"/>
      <c r="O1415" s="28"/>
      <c r="P1415" s="28"/>
      <c r="Q1415" s="28"/>
    </row>
    <row r="1416" spans="1:17" x14ac:dyDescent="0.2">
      <c r="A1416" s="28">
        <v>1415</v>
      </c>
      <c r="H1416" s="28"/>
      <c r="I1416" s="28"/>
      <c r="J1416" s="28"/>
      <c r="K1416" s="28"/>
      <c r="L1416" s="28"/>
      <c r="M1416" s="28"/>
      <c r="N1416" s="28"/>
      <c r="O1416" s="28"/>
      <c r="P1416" s="28"/>
      <c r="Q1416" s="28"/>
    </row>
    <row r="1417" spans="1:17" x14ac:dyDescent="0.2">
      <c r="A1417" s="28">
        <v>1416</v>
      </c>
      <c r="H1417" s="28"/>
      <c r="I1417" s="28"/>
      <c r="J1417" s="28"/>
      <c r="K1417" s="28"/>
      <c r="L1417" s="28"/>
      <c r="M1417" s="28"/>
      <c r="N1417" s="28"/>
      <c r="O1417" s="28"/>
      <c r="P1417" s="28"/>
      <c r="Q1417" s="28"/>
    </row>
    <row r="1418" spans="1:17" x14ac:dyDescent="0.2">
      <c r="A1418" s="28">
        <v>1417</v>
      </c>
      <c r="H1418" s="28"/>
      <c r="I1418" s="28"/>
      <c r="J1418" s="28"/>
      <c r="K1418" s="28"/>
      <c r="L1418" s="28"/>
      <c r="M1418" s="28"/>
      <c r="N1418" s="28"/>
      <c r="O1418" s="28"/>
      <c r="P1418" s="28"/>
      <c r="Q1418" s="28"/>
    </row>
    <row r="1419" spans="1:17" x14ac:dyDescent="0.2">
      <c r="A1419" s="28">
        <v>1418</v>
      </c>
      <c r="H1419" s="28"/>
      <c r="I1419" s="28"/>
      <c r="J1419" s="28"/>
      <c r="K1419" s="28"/>
      <c r="L1419" s="28"/>
      <c r="M1419" s="28"/>
      <c r="N1419" s="28"/>
      <c r="O1419" s="28"/>
      <c r="P1419" s="28"/>
      <c r="Q1419" s="28"/>
    </row>
    <row r="1420" spans="1:17" x14ac:dyDescent="0.2">
      <c r="A1420" s="28">
        <v>1419</v>
      </c>
      <c r="H1420" s="28"/>
      <c r="I1420" s="28"/>
      <c r="J1420" s="28"/>
      <c r="K1420" s="28"/>
      <c r="L1420" s="28"/>
      <c r="M1420" s="28"/>
      <c r="N1420" s="28"/>
      <c r="O1420" s="28"/>
      <c r="P1420" s="28"/>
      <c r="Q1420" s="28"/>
    </row>
    <row r="1421" spans="1:17" x14ac:dyDescent="0.2">
      <c r="A1421" s="28">
        <v>1420</v>
      </c>
      <c r="H1421" s="28"/>
      <c r="I1421" s="28"/>
      <c r="J1421" s="28"/>
      <c r="K1421" s="28"/>
      <c r="L1421" s="28"/>
      <c r="M1421" s="28"/>
      <c r="N1421" s="28"/>
      <c r="O1421" s="28"/>
      <c r="P1421" s="28"/>
      <c r="Q1421" s="28"/>
    </row>
    <row r="1422" spans="1:17" x14ac:dyDescent="0.2">
      <c r="A1422" s="28">
        <v>1421</v>
      </c>
      <c r="H1422" s="28"/>
      <c r="I1422" s="28"/>
      <c r="J1422" s="28"/>
      <c r="K1422" s="28"/>
      <c r="L1422" s="28"/>
      <c r="M1422" s="28"/>
      <c r="N1422" s="28"/>
      <c r="O1422" s="28"/>
      <c r="P1422" s="28"/>
      <c r="Q1422" s="28"/>
    </row>
    <row r="1423" spans="1:17" x14ac:dyDescent="0.2">
      <c r="A1423" s="28">
        <v>1422</v>
      </c>
      <c r="H1423" s="28"/>
      <c r="I1423" s="28"/>
      <c r="J1423" s="28"/>
      <c r="K1423" s="28"/>
      <c r="L1423" s="28"/>
      <c r="M1423" s="28"/>
      <c r="N1423" s="28"/>
      <c r="O1423" s="28"/>
      <c r="P1423" s="28"/>
      <c r="Q1423" s="28"/>
    </row>
    <row r="1424" spans="1:17" x14ac:dyDescent="0.2">
      <c r="A1424" s="28">
        <v>1423</v>
      </c>
      <c r="H1424" s="28"/>
      <c r="I1424" s="28"/>
      <c r="J1424" s="28"/>
      <c r="K1424" s="28"/>
      <c r="L1424" s="28"/>
      <c r="M1424" s="28"/>
      <c r="N1424" s="28"/>
      <c r="O1424" s="28"/>
      <c r="P1424" s="28"/>
      <c r="Q1424" s="28"/>
    </row>
    <row r="1425" spans="1:17" x14ac:dyDescent="0.2">
      <c r="A1425" s="28">
        <v>1424</v>
      </c>
      <c r="H1425" s="28"/>
      <c r="I1425" s="28"/>
      <c r="J1425" s="28"/>
      <c r="K1425" s="28"/>
      <c r="L1425" s="28"/>
      <c r="M1425" s="28"/>
      <c r="N1425" s="28"/>
      <c r="O1425" s="28"/>
      <c r="P1425" s="28"/>
      <c r="Q1425" s="28"/>
    </row>
    <row r="1426" spans="1:17" x14ac:dyDescent="0.2">
      <c r="A1426" s="28">
        <v>1425</v>
      </c>
      <c r="H1426" s="28"/>
      <c r="I1426" s="28"/>
      <c r="J1426" s="28"/>
      <c r="K1426" s="28"/>
      <c r="L1426" s="28"/>
      <c r="M1426" s="28"/>
      <c r="N1426" s="28"/>
      <c r="O1426" s="28"/>
      <c r="P1426" s="28"/>
      <c r="Q1426" s="28"/>
    </row>
    <row r="1427" spans="1:17" x14ac:dyDescent="0.2">
      <c r="A1427" s="28">
        <v>1426</v>
      </c>
      <c r="H1427" s="28"/>
      <c r="I1427" s="28"/>
      <c r="J1427" s="28"/>
      <c r="K1427" s="28"/>
      <c r="L1427" s="28"/>
      <c r="M1427" s="28"/>
      <c r="N1427" s="28"/>
      <c r="O1427" s="28"/>
      <c r="P1427" s="28"/>
      <c r="Q1427" s="28"/>
    </row>
    <row r="1428" spans="1:17" x14ac:dyDescent="0.2">
      <c r="A1428" s="28">
        <v>1427</v>
      </c>
      <c r="H1428" s="28"/>
      <c r="I1428" s="28"/>
      <c r="J1428" s="28"/>
      <c r="K1428" s="28"/>
      <c r="L1428" s="28"/>
      <c r="M1428" s="28"/>
      <c r="N1428" s="28"/>
      <c r="O1428" s="28"/>
      <c r="P1428" s="28"/>
      <c r="Q1428" s="28"/>
    </row>
    <row r="1429" spans="1:17" x14ac:dyDescent="0.2">
      <c r="A1429" s="28">
        <v>1428</v>
      </c>
      <c r="H1429" s="28"/>
      <c r="I1429" s="28"/>
      <c r="J1429" s="28"/>
      <c r="K1429" s="28"/>
      <c r="L1429" s="28"/>
      <c r="M1429" s="28"/>
      <c r="N1429" s="28"/>
      <c r="O1429" s="28"/>
      <c r="P1429" s="28"/>
      <c r="Q1429" s="28"/>
    </row>
    <row r="1430" spans="1:17" x14ac:dyDescent="0.2">
      <c r="A1430" s="28">
        <v>1429</v>
      </c>
      <c r="H1430" s="28"/>
      <c r="I1430" s="28"/>
      <c r="J1430" s="28"/>
      <c r="K1430" s="28"/>
      <c r="L1430" s="28"/>
      <c r="M1430" s="28"/>
      <c r="N1430" s="28"/>
      <c r="O1430" s="28"/>
      <c r="P1430" s="28"/>
      <c r="Q1430" s="28"/>
    </row>
    <row r="1431" spans="1:17" x14ac:dyDescent="0.2">
      <c r="A1431" s="28">
        <v>1430</v>
      </c>
      <c r="H1431" s="28"/>
      <c r="I1431" s="28"/>
      <c r="J1431" s="28"/>
      <c r="K1431" s="28"/>
      <c r="L1431" s="28"/>
      <c r="M1431" s="28"/>
      <c r="N1431" s="28"/>
      <c r="O1431" s="28"/>
      <c r="P1431" s="28"/>
      <c r="Q1431" s="28"/>
    </row>
    <row r="1432" spans="1:17" x14ac:dyDescent="0.2">
      <c r="A1432" s="28">
        <v>1431</v>
      </c>
      <c r="H1432" s="28"/>
      <c r="I1432" s="28"/>
      <c r="J1432" s="28"/>
      <c r="K1432" s="28"/>
      <c r="L1432" s="28"/>
      <c r="M1432" s="28"/>
      <c r="N1432" s="28"/>
      <c r="O1432" s="28"/>
      <c r="P1432" s="28"/>
      <c r="Q1432" s="28"/>
    </row>
    <row r="1433" spans="1:17" x14ac:dyDescent="0.2">
      <c r="A1433" s="28">
        <v>1432</v>
      </c>
      <c r="H1433" s="28"/>
      <c r="I1433" s="28"/>
      <c r="J1433" s="28"/>
      <c r="K1433" s="28"/>
      <c r="L1433" s="28"/>
      <c r="M1433" s="28"/>
      <c r="N1433" s="28"/>
      <c r="O1433" s="28"/>
      <c r="P1433" s="28"/>
      <c r="Q1433" s="28"/>
    </row>
    <row r="1434" spans="1:17" x14ac:dyDescent="0.2">
      <c r="A1434" s="28">
        <v>1433</v>
      </c>
      <c r="H1434" s="28"/>
      <c r="I1434" s="28"/>
      <c r="J1434" s="28"/>
      <c r="K1434" s="28"/>
      <c r="L1434" s="28"/>
      <c r="M1434" s="28"/>
      <c r="N1434" s="28"/>
      <c r="O1434" s="28"/>
      <c r="P1434" s="28"/>
      <c r="Q1434" s="28"/>
    </row>
    <row r="1435" spans="1:17" x14ac:dyDescent="0.2">
      <c r="A1435" s="28">
        <v>1434</v>
      </c>
      <c r="H1435" s="28"/>
      <c r="I1435" s="28"/>
      <c r="J1435" s="28"/>
      <c r="K1435" s="28"/>
      <c r="L1435" s="28"/>
      <c r="M1435" s="28"/>
      <c r="N1435" s="28"/>
      <c r="O1435" s="28"/>
      <c r="P1435" s="28"/>
      <c r="Q1435" s="28"/>
    </row>
    <row r="1436" spans="1:17" x14ac:dyDescent="0.2">
      <c r="A1436" s="28">
        <v>1435</v>
      </c>
      <c r="H1436" s="28"/>
      <c r="I1436" s="28"/>
      <c r="J1436" s="28"/>
      <c r="K1436" s="28"/>
      <c r="L1436" s="28"/>
      <c r="M1436" s="28"/>
      <c r="N1436" s="28"/>
      <c r="O1436" s="28"/>
      <c r="P1436" s="28"/>
      <c r="Q1436" s="28"/>
    </row>
    <row r="1437" spans="1:17" x14ac:dyDescent="0.2">
      <c r="A1437" s="28">
        <v>1436</v>
      </c>
      <c r="H1437" s="28"/>
      <c r="I1437" s="28"/>
      <c r="J1437" s="28"/>
      <c r="K1437" s="28"/>
      <c r="L1437" s="28"/>
      <c r="M1437" s="28"/>
      <c r="N1437" s="28"/>
      <c r="O1437" s="28"/>
      <c r="P1437" s="28"/>
      <c r="Q1437" s="28"/>
    </row>
    <row r="1438" spans="1:17" x14ac:dyDescent="0.2">
      <c r="A1438" s="28">
        <v>1437</v>
      </c>
      <c r="H1438" s="28"/>
      <c r="I1438" s="28"/>
      <c r="J1438" s="28"/>
      <c r="K1438" s="28"/>
      <c r="L1438" s="28"/>
      <c r="M1438" s="28"/>
      <c r="N1438" s="28"/>
      <c r="O1438" s="28"/>
      <c r="P1438" s="28"/>
      <c r="Q1438" s="28"/>
    </row>
    <row r="1439" spans="1:17" x14ac:dyDescent="0.2">
      <c r="A1439" s="28">
        <v>1438</v>
      </c>
      <c r="H1439" s="28"/>
      <c r="I1439" s="28"/>
      <c r="J1439" s="28"/>
      <c r="K1439" s="28"/>
      <c r="L1439" s="28"/>
      <c r="M1439" s="28"/>
      <c r="N1439" s="28"/>
      <c r="O1439" s="28"/>
      <c r="P1439" s="28"/>
      <c r="Q1439" s="28"/>
    </row>
    <row r="1440" spans="1:17" x14ac:dyDescent="0.2">
      <c r="A1440" s="28">
        <v>1439</v>
      </c>
      <c r="H1440" s="28"/>
      <c r="I1440" s="28"/>
      <c r="J1440" s="28"/>
      <c r="K1440" s="28"/>
      <c r="L1440" s="28"/>
      <c r="M1440" s="28"/>
      <c r="N1440" s="28"/>
      <c r="O1440" s="28"/>
      <c r="P1440" s="28"/>
      <c r="Q1440" s="28"/>
    </row>
    <row r="1441" spans="1:17" x14ac:dyDescent="0.2">
      <c r="A1441" s="28">
        <v>1440</v>
      </c>
      <c r="H1441" s="28"/>
      <c r="I1441" s="28"/>
      <c r="J1441" s="28"/>
      <c r="K1441" s="28"/>
      <c r="L1441" s="28"/>
      <c r="M1441" s="28"/>
      <c r="N1441" s="28"/>
      <c r="O1441" s="28"/>
      <c r="P1441" s="28"/>
      <c r="Q1441" s="28"/>
    </row>
    <row r="1442" spans="1:17" x14ac:dyDescent="0.2">
      <c r="A1442" s="28">
        <v>1441</v>
      </c>
      <c r="H1442" s="28"/>
      <c r="I1442" s="28"/>
      <c r="J1442" s="28"/>
      <c r="K1442" s="28"/>
      <c r="L1442" s="28"/>
      <c r="M1442" s="28"/>
      <c r="N1442" s="28"/>
      <c r="O1442" s="28"/>
      <c r="P1442" s="28"/>
      <c r="Q1442" s="28"/>
    </row>
    <row r="1443" spans="1:17" x14ac:dyDescent="0.2">
      <c r="A1443" s="28">
        <v>1442</v>
      </c>
      <c r="H1443" s="28"/>
      <c r="I1443" s="28"/>
      <c r="J1443" s="28"/>
      <c r="K1443" s="28"/>
      <c r="L1443" s="28"/>
      <c r="M1443" s="28"/>
      <c r="N1443" s="28"/>
      <c r="O1443" s="28"/>
      <c r="P1443" s="28"/>
      <c r="Q1443" s="28"/>
    </row>
    <row r="1444" spans="1:17" x14ac:dyDescent="0.2">
      <c r="A1444" s="28">
        <v>1443</v>
      </c>
      <c r="H1444" s="28"/>
      <c r="I1444" s="28"/>
      <c r="J1444" s="28"/>
      <c r="K1444" s="28"/>
      <c r="L1444" s="28"/>
      <c r="M1444" s="28"/>
      <c r="N1444" s="28"/>
      <c r="O1444" s="28"/>
      <c r="P1444" s="28"/>
      <c r="Q1444" s="28"/>
    </row>
    <row r="1445" spans="1:17" x14ac:dyDescent="0.2">
      <c r="A1445" s="28">
        <v>1444</v>
      </c>
      <c r="H1445" s="28"/>
      <c r="I1445" s="28"/>
      <c r="J1445" s="28"/>
      <c r="K1445" s="28"/>
      <c r="L1445" s="28"/>
      <c r="M1445" s="28"/>
      <c r="N1445" s="28"/>
      <c r="O1445" s="28"/>
      <c r="P1445" s="28"/>
      <c r="Q1445" s="28"/>
    </row>
    <row r="1446" spans="1:17" x14ac:dyDescent="0.2">
      <c r="A1446" s="28">
        <v>1445</v>
      </c>
      <c r="H1446" s="28"/>
      <c r="I1446" s="28"/>
      <c r="J1446" s="28"/>
      <c r="K1446" s="28"/>
      <c r="L1446" s="28"/>
      <c r="M1446" s="28"/>
      <c r="N1446" s="28"/>
      <c r="O1446" s="28"/>
      <c r="P1446" s="28"/>
      <c r="Q1446" s="28"/>
    </row>
    <row r="1447" spans="1:17" x14ac:dyDescent="0.2">
      <c r="A1447" s="28">
        <v>1446</v>
      </c>
      <c r="H1447" s="28"/>
      <c r="I1447" s="28"/>
      <c r="J1447" s="28"/>
      <c r="K1447" s="28"/>
      <c r="L1447" s="28"/>
      <c r="M1447" s="28"/>
      <c r="N1447" s="28"/>
      <c r="O1447" s="28"/>
      <c r="P1447" s="28"/>
      <c r="Q1447" s="28"/>
    </row>
    <row r="1448" spans="1:17" x14ac:dyDescent="0.2">
      <c r="A1448" s="28">
        <v>1447</v>
      </c>
      <c r="H1448" s="28"/>
      <c r="I1448" s="28"/>
      <c r="J1448" s="28"/>
      <c r="K1448" s="28"/>
      <c r="L1448" s="28"/>
      <c r="M1448" s="28"/>
      <c r="N1448" s="28"/>
      <c r="O1448" s="28"/>
      <c r="P1448" s="28"/>
      <c r="Q1448" s="28"/>
    </row>
    <row r="1449" spans="1:17" x14ac:dyDescent="0.2">
      <c r="A1449" s="28">
        <v>1448</v>
      </c>
      <c r="H1449" s="28"/>
      <c r="I1449" s="28"/>
      <c r="J1449" s="28"/>
      <c r="K1449" s="28"/>
      <c r="L1449" s="28"/>
      <c r="M1449" s="28"/>
      <c r="N1449" s="28"/>
      <c r="O1449" s="28"/>
      <c r="P1449" s="28"/>
      <c r="Q1449" s="28"/>
    </row>
    <row r="1450" spans="1:17" x14ac:dyDescent="0.2">
      <c r="A1450" s="28">
        <v>1449</v>
      </c>
      <c r="H1450" s="28"/>
      <c r="I1450" s="28"/>
      <c r="J1450" s="28"/>
      <c r="K1450" s="28"/>
      <c r="L1450" s="28"/>
      <c r="M1450" s="28"/>
      <c r="N1450" s="28"/>
      <c r="O1450" s="28"/>
      <c r="P1450" s="28"/>
      <c r="Q1450" s="28"/>
    </row>
    <row r="1451" spans="1:17" x14ac:dyDescent="0.2">
      <c r="A1451" s="28">
        <v>1450</v>
      </c>
      <c r="H1451" s="28"/>
      <c r="I1451" s="28"/>
      <c r="J1451" s="28"/>
      <c r="K1451" s="28"/>
      <c r="L1451" s="28"/>
      <c r="M1451" s="28"/>
      <c r="N1451" s="28"/>
      <c r="O1451" s="28"/>
      <c r="P1451" s="28"/>
      <c r="Q1451" s="28"/>
    </row>
    <row r="1452" spans="1:17" x14ac:dyDescent="0.2">
      <c r="A1452" s="28">
        <v>1451</v>
      </c>
      <c r="H1452" s="28"/>
      <c r="I1452" s="28"/>
      <c r="J1452" s="28"/>
      <c r="K1452" s="28"/>
      <c r="L1452" s="28"/>
      <c r="M1452" s="28"/>
      <c r="N1452" s="28"/>
      <c r="O1452" s="28"/>
      <c r="P1452" s="28"/>
      <c r="Q1452" s="28"/>
    </row>
    <row r="1453" spans="1:17" x14ac:dyDescent="0.2">
      <c r="A1453" s="28">
        <v>1452</v>
      </c>
      <c r="H1453" s="28"/>
      <c r="I1453" s="28"/>
      <c r="J1453" s="28"/>
      <c r="K1453" s="28"/>
      <c r="L1453" s="28"/>
      <c r="M1453" s="28"/>
      <c r="N1453" s="28"/>
      <c r="O1453" s="28"/>
      <c r="P1453" s="28"/>
      <c r="Q1453" s="28"/>
    </row>
    <row r="1454" spans="1:17" x14ac:dyDescent="0.2">
      <c r="A1454" s="28">
        <v>1453</v>
      </c>
      <c r="H1454" s="28"/>
      <c r="I1454" s="28"/>
      <c r="J1454" s="28"/>
      <c r="K1454" s="28"/>
      <c r="L1454" s="28"/>
      <c r="M1454" s="28"/>
      <c r="N1454" s="28"/>
      <c r="O1454" s="28"/>
      <c r="P1454" s="28"/>
      <c r="Q1454" s="28"/>
    </row>
    <row r="1455" spans="1:17" x14ac:dyDescent="0.2">
      <c r="A1455" s="28">
        <v>1454</v>
      </c>
      <c r="H1455" s="28"/>
      <c r="I1455" s="28"/>
      <c r="J1455" s="28"/>
      <c r="K1455" s="28"/>
      <c r="L1455" s="28"/>
      <c r="M1455" s="28"/>
      <c r="N1455" s="28"/>
      <c r="O1455" s="28"/>
      <c r="P1455" s="28"/>
      <c r="Q1455" s="28"/>
    </row>
    <row r="1456" spans="1:17" x14ac:dyDescent="0.2">
      <c r="A1456" s="28">
        <v>1455</v>
      </c>
      <c r="H1456" s="28"/>
      <c r="I1456" s="28"/>
      <c r="J1456" s="28"/>
      <c r="K1456" s="28"/>
      <c r="L1456" s="28"/>
      <c r="M1456" s="28"/>
      <c r="N1456" s="28"/>
      <c r="O1456" s="28"/>
      <c r="P1456" s="28"/>
      <c r="Q1456" s="28"/>
    </row>
    <row r="1457" spans="1:17" x14ac:dyDescent="0.2">
      <c r="A1457" s="28">
        <v>1456</v>
      </c>
      <c r="H1457" s="28"/>
      <c r="I1457" s="28"/>
      <c r="J1457" s="28"/>
      <c r="K1457" s="28"/>
      <c r="L1457" s="28"/>
      <c r="M1457" s="28"/>
      <c r="N1457" s="28"/>
      <c r="O1457" s="28"/>
      <c r="P1457" s="28"/>
      <c r="Q1457" s="28"/>
    </row>
    <row r="1458" spans="1:17" x14ac:dyDescent="0.2">
      <c r="A1458" s="28">
        <v>1457</v>
      </c>
      <c r="H1458" s="28"/>
      <c r="I1458" s="28"/>
      <c r="J1458" s="28"/>
      <c r="K1458" s="28"/>
      <c r="L1458" s="28"/>
      <c r="M1458" s="28"/>
      <c r="N1458" s="28"/>
      <c r="O1458" s="28"/>
      <c r="P1458" s="28"/>
      <c r="Q1458" s="28"/>
    </row>
    <row r="1459" spans="1:17" x14ac:dyDescent="0.2">
      <c r="A1459" s="28">
        <v>1458</v>
      </c>
      <c r="H1459" s="28"/>
      <c r="I1459" s="28"/>
      <c r="J1459" s="28"/>
      <c r="K1459" s="28"/>
      <c r="L1459" s="28"/>
      <c r="M1459" s="28"/>
      <c r="N1459" s="28"/>
      <c r="O1459" s="28"/>
      <c r="P1459" s="28"/>
      <c r="Q1459" s="28"/>
    </row>
    <row r="1460" spans="1:17" x14ac:dyDescent="0.2">
      <c r="A1460" s="28">
        <v>1459</v>
      </c>
      <c r="H1460" s="28"/>
      <c r="I1460" s="28"/>
      <c r="J1460" s="28"/>
      <c r="K1460" s="28"/>
      <c r="L1460" s="28"/>
      <c r="M1460" s="28"/>
      <c r="N1460" s="28"/>
      <c r="O1460" s="28"/>
      <c r="P1460" s="28"/>
      <c r="Q1460" s="28"/>
    </row>
    <row r="1461" spans="1:17" x14ac:dyDescent="0.2">
      <c r="A1461" s="28">
        <v>1460</v>
      </c>
      <c r="H1461" s="28"/>
      <c r="I1461" s="28"/>
      <c r="J1461" s="28"/>
      <c r="K1461" s="28"/>
      <c r="L1461" s="28"/>
      <c r="M1461" s="28"/>
      <c r="N1461" s="28"/>
      <c r="O1461" s="28"/>
      <c r="P1461" s="28"/>
      <c r="Q1461" s="28"/>
    </row>
    <row r="1462" spans="1:17" x14ac:dyDescent="0.2">
      <c r="A1462" s="28">
        <v>1461</v>
      </c>
      <c r="H1462" s="28"/>
      <c r="I1462" s="28"/>
      <c r="J1462" s="28"/>
      <c r="K1462" s="28"/>
      <c r="L1462" s="28"/>
      <c r="M1462" s="28"/>
      <c r="N1462" s="28"/>
      <c r="O1462" s="28"/>
      <c r="P1462" s="28"/>
      <c r="Q1462" s="28"/>
    </row>
    <row r="1463" spans="1:17" x14ac:dyDescent="0.2">
      <c r="A1463" s="28">
        <v>1462</v>
      </c>
      <c r="H1463" s="28"/>
      <c r="I1463" s="28"/>
      <c r="J1463" s="28"/>
      <c r="K1463" s="28"/>
      <c r="L1463" s="28"/>
      <c r="M1463" s="28"/>
      <c r="N1463" s="28"/>
      <c r="O1463" s="28"/>
      <c r="P1463" s="28"/>
      <c r="Q1463" s="28"/>
    </row>
    <row r="1464" spans="1:17" x14ac:dyDescent="0.2">
      <c r="A1464" s="28">
        <v>1463</v>
      </c>
      <c r="H1464" s="28"/>
      <c r="I1464" s="28"/>
      <c r="J1464" s="28"/>
      <c r="K1464" s="28"/>
      <c r="L1464" s="28"/>
      <c r="M1464" s="28"/>
      <c r="N1464" s="28"/>
      <c r="O1464" s="28"/>
      <c r="P1464" s="28"/>
      <c r="Q1464" s="28"/>
    </row>
    <row r="1465" spans="1:17" x14ac:dyDescent="0.2">
      <c r="A1465" s="28">
        <v>1464</v>
      </c>
      <c r="H1465" s="28"/>
      <c r="I1465" s="28"/>
      <c r="J1465" s="28"/>
      <c r="K1465" s="28"/>
      <c r="L1465" s="28"/>
      <c r="M1465" s="28"/>
      <c r="N1465" s="28"/>
      <c r="O1465" s="28"/>
      <c r="P1465" s="28"/>
      <c r="Q1465" s="28"/>
    </row>
    <row r="1466" spans="1:17" x14ac:dyDescent="0.2">
      <c r="A1466" s="28">
        <v>1465</v>
      </c>
      <c r="H1466" s="28"/>
      <c r="I1466" s="28"/>
      <c r="J1466" s="28"/>
      <c r="K1466" s="28"/>
      <c r="L1466" s="28"/>
      <c r="M1466" s="28"/>
      <c r="N1466" s="28"/>
      <c r="O1466" s="28"/>
      <c r="P1466" s="28"/>
      <c r="Q1466" s="28"/>
    </row>
    <row r="1467" spans="1:17" x14ac:dyDescent="0.2">
      <c r="A1467" s="28">
        <v>1466</v>
      </c>
      <c r="H1467" s="28"/>
      <c r="I1467" s="28"/>
      <c r="J1467" s="28"/>
      <c r="K1467" s="28"/>
      <c r="L1467" s="28"/>
      <c r="M1467" s="28"/>
      <c r="N1467" s="28"/>
      <c r="O1467" s="28"/>
      <c r="P1467" s="28"/>
      <c r="Q1467" s="28"/>
    </row>
    <row r="1468" spans="1:17" x14ac:dyDescent="0.2">
      <c r="A1468" s="28">
        <v>1467</v>
      </c>
      <c r="H1468" s="28"/>
      <c r="I1468" s="28"/>
      <c r="J1468" s="28"/>
      <c r="K1468" s="28"/>
      <c r="L1468" s="28"/>
      <c r="M1468" s="28"/>
      <c r="N1468" s="28"/>
      <c r="O1468" s="28"/>
      <c r="P1468" s="28"/>
      <c r="Q1468" s="28"/>
    </row>
    <row r="1469" spans="1:17" x14ac:dyDescent="0.2">
      <c r="A1469" s="28">
        <v>1468</v>
      </c>
      <c r="H1469" s="28"/>
      <c r="I1469" s="28"/>
      <c r="J1469" s="28"/>
      <c r="K1469" s="28"/>
      <c r="L1469" s="28"/>
      <c r="M1469" s="28"/>
      <c r="N1469" s="28"/>
      <c r="O1469" s="28"/>
      <c r="P1469" s="28"/>
      <c r="Q1469" s="28"/>
    </row>
    <row r="1470" spans="1:17" x14ac:dyDescent="0.2">
      <c r="A1470" s="28">
        <v>1469</v>
      </c>
      <c r="H1470" s="28"/>
      <c r="I1470" s="28"/>
      <c r="J1470" s="28"/>
      <c r="K1470" s="28"/>
      <c r="L1470" s="28"/>
      <c r="M1470" s="28"/>
      <c r="N1470" s="28"/>
      <c r="O1470" s="28"/>
      <c r="P1470" s="28"/>
      <c r="Q1470" s="28"/>
    </row>
    <row r="1471" spans="1:17" x14ac:dyDescent="0.2">
      <c r="A1471" s="28">
        <v>1470</v>
      </c>
      <c r="H1471" s="28"/>
      <c r="I1471" s="28"/>
      <c r="J1471" s="28"/>
      <c r="K1471" s="28"/>
      <c r="L1471" s="28"/>
      <c r="M1471" s="28"/>
      <c r="N1471" s="28"/>
      <c r="O1471" s="28"/>
      <c r="P1471" s="28"/>
      <c r="Q1471" s="28"/>
    </row>
    <row r="1472" spans="1:17" x14ac:dyDescent="0.2">
      <c r="A1472" s="28">
        <v>1471</v>
      </c>
      <c r="H1472" s="28"/>
      <c r="I1472" s="28"/>
      <c r="J1472" s="28"/>
      <c r="K1472" s="28"/>
      <c r="L1472" s="28"/>
      <c r="M1472" s="28"/>
      <c r="N1472" s="28"/>
      <c r="O1472" s="28"/>
      <c r="P1472" s="28"/>
      <c r="Q1472" s="28"/>
    </row>
    <row r="1473" spans="1:17" x14ac:dyDescent="0.2">
      <c r="A1473" s="28">
        <v>1472</v>
      </c>
      <c r="H1473" s="28"/>
      <c r="I1473" s="28"/>
      <c r="J1473" s="28"/>
      <c r="K1473" s="28"/>
      <c r="L1473" s="28"/>
      <c r="M1473" s="28"/>
      <c r="N1473" s="28"/>
      <c r="O1473" s="28"/>
      <c r="P1473" s="28"/>
      <c r="Q1473" s="28"/>
    </row>
    <row r="1474" spans="1:17" x14ac:dyDescent="0.2">
      <c r="A1474" s="28">
        <v>1473</v>
      </c>
      <c r="H1474" s="28"/>
      <c r="I1474" s="28"/>
      <c r="J1474" s="28"/>
      <c r="K1474" s="28"/>
      <c r="L1474" s="28"/>
      <c r="M1474" s="28"/>
      <c r="N1474" s="28"/>
      <c r="O1474" s="28"/>
      <c r="P1474" s="28"/>
      <c r="Q1474" s="28"/>
    </row>
    <row r="1475" spans="1:17" x14ac:dyDescent="0.2">
      <c r="A1475" s="28">
        <v>1474</v>
      </c>
      <c r="H1475" s="28"/>
      <c r="I1475" s="28"/>
      <c r="J1475" s="28"/>
      <c r="K1475" s="28"/>
      <c r="L1475" s="28"/>
      <c r="M1475" s="28"/>
      <c r="N1475" s="28"/>
      <c r="O1475" s="28"/>
      <c r="P1475" s="28"/>
      <c r="Q1475" s="28"/>
    </row>
    <row r="1476" spans="1:17" x14ac:dyDescent="0.2">
      <c r="A1476" s="28">
        <v>1475</v>
      </c>
      <c r="H1476" s="28"/>
      <c r="I1476" s="28"/>
      <c r="J1476" s="28"/>
      <c r="K1476" s="28"/>
      <c r="L1476" s="28"/>
      <c r="M1476" s="28"/>
      <c r="N1476" s="28"/>
      <c r="O1476" s="28"/>
      <c r="P1476" s="28"/>
      <c r="Q1476" s="28"/>
    </row>
    <row r="1477" spans="1:17" x14ac:dyDescent="0.2">
      <c r="A1477" s="28">
        <v>1476</v>
      </c>
      <c r="H1477" s="28"/>
      <c r="I1477" s="28"/>
      <c r="J1477" s="28"/>
      <c r="K1477" s="28"/>
      <c r="L1477" s="28"/>
      <c r="M1477" s="28"/>
      <c r="N1477" s="28"/>
      <c r="O1477" s="28"/>
      <c r="P1477" s="28"/>
      <c r="Q1477" s="28"/>
    </row>
    <row r="1478" spans="1:17" x14ac:dyDescent="0.2">
      <c r="A1478" s="28">
        <v>1477</v>
      </c>
      <c r="H1478" s="28"/>
      <c r="I1478" s="28"/>
      <c r="J1478" s="28"/>
      <c r="K1478" s="28"/>
      <c r="L1478" s="28"/>
      <c r="M1478" s="28"/>
      <c r="N1478" s="28"/>
      <c r="O1478" s="28"/>
      <c r="P1478" s="28"/>
      <c r="Q1478" s="28"/>
    </row>
    <row r="1479" spans="1:17" x14ac:dyDescent="0.2">
      <c r="A1479" s="28">
        <v>1478</v>
      </c>
      <c r="H1479" s="28"/>
      <c r="I1479" s="28"/>
      <c r="J1479" s="28"/>
      <c r="K1479" s="28"/>
      <c r="L1479" s="28"/>
      <c r="M1479" s="28"/>
      <c r="N1479" s="28"/>
      <c r="O1479" s="28"/>
      <c r="P1479" s="28"/>
      <c r="Q1479" s="28"/>
    </row>
    <row r="1480" spans="1:17" x14ac:dyDescent="0.2">
      <c r="A1480" s="28">
        <v>1479</v>
      </c>
      <c r="H1480" s="28"/>
      <c r="I1480" s="28"/>
      <c r="J1480" s="28"/>
      <c r="K1480" s="28"/>
      <c r="L1480" s="28"/>
      <c r="M1480" s="28"/>
      <c r="N1480" s="28"/>
      <c r="O1480" s="28"/>
      <c r="P1480" s="28"/>
      <c r="Q1480" s="28"/>
    </row>
    <row r="1481" spans="1:17" x14ac:dyDescent="0.2">
      <c r="A1481" s="28">
        <v>1480</v>
      </c>
      <c r="H1481" s="28"/>
      <c r="I1481" s="28"/>
      <c r="J1481" s="28"/>
      <c r="K1481" s="28"/>
      <c r="L1481" s="28"/>
      <c r="M1481" s="28"/>
      <c r="N1481" s="28"/>
      <c r="O1481" s="28"/>
      <c r="P1481" s="28"/>
      <c r="Q1481" s="28"/>
    </row>
    <row r="1482" spans="1:17" x14ac:dyDescent="0.2">
      <c r="A1482" s="28">
        <v>1481</v>
      </c>
      <c r="H1482" s="28"/>
      <c r="I1482" s="28"/>
      <c r="J1482" s="28"/>
      <c r="K1482" s="28"/>
      <c r="L1482" s="28"/>
      <c r="M1482" s="28"/>
      <c r="N1482" s="28"/>
      <c r="O1482" s="28"/>
      <c r="P1482" s="28"/>
      <c r="Q1482" s="28"/>
    </row>
    <row r="1483" spans="1:17" x14ac:dyDescent="0.2">
      <c r="A1483" s="28">
        <v>1482</v>
      </c>
      <c r="H1483" s="28"/>
      <c r="I1483" s="28"/>
      <c r="J1483" s="28"/>
      <c r="K1483" s="28"/>
      <c r="L1483" s="28"/>
      <c r="M1483" s="28"/>
      <c r="N1483" s="28"/>
      <c r="O1483" s="28"/>
      <c r="P1483" s="28"/>
      <c r="Q1483" s="28"/>
    </row>
    <row r="1484" spans="1:17" x14ac:dyDescent="0.2">
      <c r="A1484" s="28">
        <v>1483</v>
      </c>
      <c r="H1484" s="28"/>
      <c r="I1484" s="28"/>
      <c r="J1484" s="28"/>
      <c r="K1484" s="28"/>
      <c r="L1484" s="28"/>
      <c r="M1484" s="28"/>
      <c r="N1484" s="28"/>
      <c r="O1484" s="28"/>
      <c r="P1484" s="28"/>
      <c r="Q1484" s="28"/>
    </row>
    <row r="1485" spans="1:17" x14ac:dyDescent="0.2">
      <c r="A1485" s="28">
        <v>1484</v>
      </c>
      <c r="H1485" s="28"/>
      <c r="I1485" s="28"/>
      <c r="J1485" s="28"/>
      <c r="K1485" s="28"/>
      <c r="L1485" s="28"/>
      <c r="M1485" s="28"/>
      <c r="N1485" s="28"/>
      <c r="O1485" s="28"/>
      <c r="P1485" s="28"/>
      <c r="Q1485" s="28"/>
    </row>
    <row r="1486" spans="1:17" x14ac:dyDescent="0.2">
      <c r="A1486" s="28">
        <v>1485</v>
      </c>
      <c r="H1486" s="28"/>
      <c r="I1486" s="28"/>
      <c r="J1486" s="28"/>
      <c r="K1486" s="28"/>
      <c r="L1486" s="28"/>
      <c r="M1486" s="28"/>
      <c r="N1486" s="28"/>
      <c r="O1486" s="28"/>
      <c r="P1486" s="28"/>
      <c r="Q1486" s="28"/>
    </row>
    <row r="1487" spans="1:17" x14ac:dyDescent="0.2">
      <c r="A1487" s="28">
        <v>1486</v>
      </c>
      <c r="H1487" s="28"/>
      <c r="I1487" s="28"/>
      <c r="J1487" s="28"/>
      <c r="K1487" s="28"/>
      <c r="L1487" s="28"/>
      <c r="M1487" s="28"/>
      <c r="N1487" s="28"/>
      <c r="O1487" s="28"/>
      <c r="P1487" s="28"/>
      <c r="Q1487" s="28"/>
    </row>
    <row r="1488" spans="1:17" x14ac:dyDescent="0.2">
      <c r="A1488" s="28">
        <v>1487</v>
      </c>
      <c r="H1488" s="28"/>
      <c r="I1488" s="28"/>
      <c r="J1488" s="28"/>
      <c r="K1488" s="28"/>
      <c r="L1488" s="28"/>
      <c r="M1488" s="28"/>
      <c r="N1488" s="28"/>
      <c r="O1488" s="28"/>
      <c r="P1488" s="28"/>
      <c r="Q1488" s="28"/>
    </row>
    <row r="1489" spans="1:17" x14ac:dyDescent="0.2">
      <c r="A1489" s="28">
        <v>1488</v>
      </c>
      <c r="H1489" s="28"/>
      <c r="I1489" s="28"/>
      <c r="J1489" s="28"/>
      <c r="K1489" s="28"/>
      <c r="L1489" s="28"/>
      <c r="M1489" s="28"/>
      <c r="N1489" s="28"/>
      <c r="O1489" s="28"/>
      <c r="P1489" s="28"/>
      <c r="Q1489" s="28"/>
    </row>
    <row r="1490" spans="1:17" x14ac:dyDescent="0.2">
      <c r="A1490" s="28">
        <v>1489</v>
      </c>
      <c r="H1490" s="28"/>
      <c r="I1490" s="28"/>
      <c r="J1490" s="28"/>
      <c r="K1490" s="28"/>
      <c r="L1490" s="28"/>
      <c r="M1490" s="28"/>
      <c r="N1490" s="28"/>
      <c r="O1490" s="28"/>
      <c r="P1490" s="28"/>
      <c r="Q1490" s="28"/>
    </row>
    <row r="1491" spans="1:17" x14ac:dyDescent="0.2">
      <c r="A1491" s="28">
        <v>1490</v>
      </c>
      <c r="H1491" s="28"/>
      <c r="I1491" s="28"/>
      <c r="J1491" s="28"/>
      <c r="K1491" s="28"/>
      <c r="L1491" s="28"/>
      <c r="M1491" s="28"/>
      <c r="N1491" s="28"/>
      <c r="O1491" s="28"/>
      <c r="P1491" s="28"/>
      <c r="Q1491" s="28"/>
    </row>
    <row r="1492" spans="1:17" x14ac:dyDescent="0.2">
      <c r="A1492" s="28">
        <v>1491</v>
      </c>
      <c r="H1492" s="28"/>
      <c r="I1492" s="28"/>
      <c r="J1492" s="28"/>
      <c r="K1492" s="28"/>
      <c r="L1492" s="28"/>
      <c r="M1492" s="28"/>
      <c r="N1492" s="28"/>
      <c r="O1492" s="28"/>
      <c r="P1492" s="28"/>
      <c r="Q1492" s="28"/>
    </row>
    <row r="1493" spans="1:17" x14ac:dyDescent="0.2">
      <c r="A1493" s="28">
        <v>1492</v>
      </c>
      <c r="H1493" s="28"/>
      <c r="I1493" s="28"/>
      <c r="J1493" s="28"/>
      <c r="K1493" s="28"/>
      <c r="L1493" s="28"/>
      <c r="M1493" s="28"/>
      <c r="N1493" s="28"/>
      <c r="O1493" s="28"/>
      <c r="P1493" s="28"/>
      <c r="Q1493" s="28"/>
    </row>
    <row r="1494" spans="1:17" x14ac:dyDescent="0.2">
      <c r="A1494" s="28">
        <v>1493</v>
      </c>
      <c r="H1494" s="28"/>
      <c r="I1494" s="28"/>
      <c r="J1494" s="28"/>
      <c r="K1494" s="28"/>
      <c r="L1494" s="28"/>
      <c r="M1494" s="28"/>
      <c r="N1494" s="28"/>
      <c r="O1494" s="28"/>
      <c r="P1494" s="28"/>
      <c r="Q1494" s="28"/>
    </row>
    <row r="1495" spans="1:17" x14ac:dyDescent="0.2">
      <c r="A1495" s="28">
        <v>1494</v>
      </c>
      <c r="H1495" s="28"/>
      <c r="I1495" s="28"/>
      <c r="J1495" s="28"/>
      <c r="K1495" s="28"/>
      <c r="L1495" s="28"/>
      <c r="M1495" s="28"/>
      <c r="N1495" s="28"/>
      <c r="O1495" s="28"/>
      <c r="P1495" s="28"/>
      <c r="Q1495" s="28"/>
    </row>
    <row r="1496" spans="1:17" x14ac:dyDescent="0.2">
      <c r="A1496" s="28">
        <v>1495</v>
      </c>
      <c r="H1496" s="28"/>
      <c r="I1496" s="28"/>
      <c r="J1496" s="28"/>
      <c r="K1496" s="28"/>
      <c r="L1496" s="28"/>
      <c r="M1496" s="28"/>
      <c r="N1496" s="28"/>
      <c r="O1496" s="28"/>
      <c r="P1496" s="28"/>
      <c r="Q1496" s="28"/>
    </row>
    <row r="1497" spans="1:17" x14ac:dyDescent="0.2">
      <c r="A1497" s="28">
        <v>1496</v>
      </c>
      <c r="H1497" s="28"/>
      <c r="I1497" s="28"/>
      <c r="J1497" s="28"/>
      <c r="K1497" s="28"/>
      <c r="L1497" s="28"/>
      <c r="M1497" s="28"/>
      <c r="N1497" s="28"/>
      <c r="O1497" s="28"/>
      <c r="P1497" s="28"/>
      <c r="Q1497" s="28"/>
    </row>
    <row r="1498" spans="1:17" x14ac:dyDescent="0.2">
      <c r="A1498" s="28">
        <v>1497</v>
      </c>
      <c r="H1498" s="28"/>
      <c r="I1498" s="28"/>
      <c r="J1498" s="28"/>
      <c r="K1498" s="28"/>
      <c r="L1498" s="28"/>
      <c r="M1498" s="28"/>
      <c r="N1498" s="28"/>
      <c r="O1498" s="28"/>
      <c r="P1498" s="28"/>
      <c r="Q1498" s="28"/>
    </row>
    <row r="1499" spans="1:17" x14ac:dyDescent="0.2">
      <c r="A1499" s="28">
        <v>1498</v>
      </c>
      <c r="H1499" s="28"/>
      <c r="I1499" s="28"/>
      <c r="J1499" s="28"/>
      <c r="K1499" s="28"/>
      <c r="L1499" s="28"/>
      <c r="M1499" s="28"/>
      <c r="N1499" s="28"/>
      <c r="O1499" s="28"/>
      <c r="P1499" s="28"/>
      <c r="Q1499" s="28"/>
    </row>
    <row r="1500" spans="1:17" x14ac:dyDescent="0.2">
      <c r="A1500" s="28">
        <v>1499</v>
      </c>
      <c r="H1500" s="28"/>
      <c r="I1500" s="28"/>
      <c r="J1500" s="28"/>
      <c r="K1500" s="28"/>
      <c r="L1500" s="28"/>
      <c r="M1500" s="28"/>
      <c r="N1500" s="28"/>
      <c r="O1500" s="28"/>
      <c r="P1500" s="28"/>
      <c r="Q1500" s="28"/>
    </row>
    <row r="1501" spans="1:17" x14ac:dyDescent="0.2">
      <c r="A1501" s="28">
        <v>1500</v>
      </c>
      <c r="H1501" s="28"/>
      <c r="I1501" s="28"/>
      <c r="J1501" s="28"/>
      <c r="K1501" s="28"/>
      <c r="L1501" s="28"/>
      <c r="M1501" s="28"/>
      <c r="N1501" s="28"/>
      <c r="O1501" s="28"/>
      <c r="P1501" s="28"/>
      <c r="Q1501" s="28"/>
    </row>
    <row r="1502" spans="1:17" x14ac:dyDescent="0.2">
      <c r="A1502" s="28">
        <v>1501</v>
      </c>
      <c r="H1502" s="28"/>
      <c r="I1502" s="28"/>
      <c r="J1502" s="28"/>
      <c r="K1502" s="28"/>
      <c r="L1502" s="28"/>
      <c r="M1502" s="28"/>
      <c r="N1502" s="28"/>
      <c r="O1502" s="28"/>
      <c r="P1502" s="28"/>
      <c r="Q1502" s="28"/>
    </row>
    <row r="1503" spans="1:17" x14ac:dyDescent="0.2">
      <c r="A1503" s="28">
        <v>1502</v>
      </c>
      <c r="H1503" s="28"/>
      <c r="I1503" s="28"/>
      <c r="J1503" s="28"/>
      <c r="K1503" s="28"/>
      <c r="L1503" s="28"/>
      <c r="M1503" s="28"/>
      <c r="N1503" s="28"/>
      <c r="O1503" s="28"/>
      <c r="P1503" s="28"/>
      <c r="Q1503" s="28"/>
    </row>
    <row r="1504" spans="1:17" x14ac:dyDescent="0.2">
      <c r="A1504" s="28">
        <v>1503</v>
      </c>
      <c r="H1504" s="28"/>
      <c r="I1504" s="28"/>
      <c r="J1504" s="28"/>
      <c r="K1504" s="28"/>
      <c r="L1504" s="28"/>
      <c r="M1504" s="28"/>
      <c r="N1504" s="28"/>
      <c r="O1504" s="28"/>
      <c r="P1504" s="28"/>
      <c r="Q1504" s="28"/>
    </row>
    <row r="1505" spans="1:17" x14ac:dyDescent="0.2">
      <c r="A1505" s="28">
        <v>1504</v>
      </c>
      <c r="H1505" s="28"/>
      <c r="I1505" s="28"/>
      <c r="J1505" s="28"/>
      <c r="K1505" s="28"/>
      <c r="L1505" s="28"/>
      <c r="M1505" s="28"/>
      <c r="N1505" s="28"/>
      <c r="O1505" s="28"/>
      <c r="P1505" s="28"/>
      <c r="Q1505" s="28"/>
    </row>
    <row r="1506" spans="1:17" x14ac:dyDescent="0.2">
      <c r="A1506" s="28">
        <v>1505</v>
      </c>
      <c r="H1506" s="28"/>
      <c r="I1506" s="28"/>
      <c r="J1506" s="28"/>
      <c r="K1506" s="28"/>
      <c r="L1506" s="28"/>
      <c r="M1506" s="28"/>
      <c r="N1506" s="28"/>
      <c r="O1506" s="28"/>
      <c r="P1506" s="28"/>
      <c r="Q1506" s="28"/>
    </row>
    <row r="1507" spans="1:17" x14ac:dyDescent="0.2">
      <c r="A1507" s="28">
        <v>1506</v>
      </c>
      <c r="H1507" s="28"/>
      <c r="I1507" s="28"/>
      <c r="J1507" s="28"/>
      <c r="K1507" s="28"/>
      <c r="L1507" s="28"/>
      <c r="M1507" s="28"/>
      <c r="N1507" s="28"/>
      <c r="O1507" s="28"/>
      <c r="P1507" s="28"/>
      <c r="Q1507" s="28"/>
    </row>
    <row r="1508" spans="1:17" x14ac:dyDescent="0.2">
      <c r="A1508" s="28">
        <v>1507</v>
      </c>
      <c r="H1508" s="28"/>
      <c r="I1508" s="28"/>
      <c r="J1508" s="28"/>
      <c r="K1508" s="28"/>
      <c r="L1508" s="28"/>
      <c r="M1508" s="28"/>
      <c r="N1508" s="28"/>
      <c r="O1508" s="28"/>
      <c r="P1508" s="28"/>
      <c r="Q1508" s="28"/>
    </row>
    <row r="1509" spans="1:17" x14ac:dyDescent="0.2">
      <c r="A1509" s="28">
        <v>1508</v>
      </c>
      <c r="H1509" s="28"/>
      <c r="I1509" s="28"/>
      <c r="J1509" s="28"/>
      <c r="K1509" s="28"/>
      <c r="L1509" s="28"/>
      <c r="M1509" s="28"/>
      <c r="N1509" s="28"/>
      <c r="O1509" s="28"/>
      <c r="P1509" s="28"/>
      <c r="Q1509" s="28"/>
    </row>
    <row r="1510" spans="1:17" x14ac:dyDescent="0.2">
      <c r="A1510" s="28">
        <v>1509</v>
      </c>
      <c r="H1510" s="28"/>
      <c r="I1510" s="28"/>
      <c r="J1510" s="28"/>
      <c r="K1510" s="28"/>
      <c r="L1510" s="28"/>
      <c r="M1510" s="28"/>
      <c r="N1510" s="28"/>
      <c r="O1510" s="28"/>
      <c r="P1510" s="28"/>
      <c r="Q1510" s="28"/>
    </row>
    <row r="1511" spans="1:17" x14ac:dyDescent="0.2">
      <c r="A1511" s="28">
        <v>1510</v>
      </c>
      <c r="H1511" s="28"/>
      <c r="I1511" s="28"/>
      <c r="J1511" s="28"/>
      <c r="K1511" s="28"/>
      <c r="L1511" s="28"/>
      <c r="M1511" s="28"/>
      <c r="N1511" s="28"/>
      <c r="O1511" s="28"/>
      <c r="P1511" s="28"/>
      <c r="Q1511" s="28"/>
    </row>
    <row r="1512" spans="1:17" x14ac:dyDescent="0.2">
      <c r="A1512" s="28">
        <v>1511</v>
      </c>
      <c r="H1512" s="28"/>
      <c r="I1512" s="28"/>
      <c r="J1512" s="28"/>
      <c r="K1512" s="28"/>
      <c r="L1512" s="28"/>
      <c r="M1512" s="28"/>
      <c r="N1512" s="28"/>
      <c r="O1512" s="28"/>
      <c r="P1512" s="28"/>
      <c r="Q1512" s="28"/>
    </row>
    <row r="1513" spans="1:17" x14ac:dyDescent="0.2">
      <c r="A1513" s="28">
        <v>1512</v>
      </c>
      <c r="H1513" s="28"/>
      <c r="I1513" s="28"/>
      <c r="J1513" s="28"/>
      <c r="K1513" s="28"/>
      <c r="L1513" s="28"/>
      <c r="M1513" s="28"/>
      <c r="N1513" s="28"/>
      <c r="O1513" s="28"/>
      <c r="P1513" s="28"/>
      <c r="Q1513" s="28"/>
    </row>
    <row r="1514" spans="1:17" x14ac:dyDescent="0.2">
      <c r="A1514" s="28">
        <v>1513</v>
      </c>
      <c r="H1514" s="28"/>
      <c r="I1514" s="28"/>
      <c r="J1514" s="28"/>
      <c r="K1514" s="28"/>
      <c r="L1514" s="28"/>
      <c r="M1514" s="28"/>
      <c r="N1514" s="28"/>
      <c r="O1514" s="28"/>
      <c r="P1514" s="28"/>
      <c r="Q1514" s="28"/>
    </row>
    <row r="1515" spans="1:17" x14ac:dyDescent="0.2">
      <c r="A1515" s="28">
        <v>1514</v>
      </c>
      <c r="H1515" s="28"/>
      <c r="I1515" s="28"/>
      <c r="J1515" s="28"/>
      <c r="K1515" s="28"/>
      <c r="L1515" s="28"/>
      <c r="M1515" s="28"/>
      <c r="N1515" s="28"/>
      <c r="O1515" s="28"/>
      <c r="P1515" s="28"/>
      <c r="Q1515" s="28"/>
    </row>
    <row r="1516" spans="1:17" x14ac:dyDescent="0.2">
      <c r="A1516" s="28">
        <v>1515</v>
      </c>
      <c r="H1516" s="28"/>
      <c r="I1516" s="28"/>
      <c r="J1516" s="28"/>
      <c r="K1516" s="28"/>
      <c r="L1516" s="28"/>
      <c r="M1516" s="28"/>
      <c r="N1516" s="28"/>
      <c r="O1516" s="28"/>
      <c r="P1516" s="28"/>
      <c r="Q1516" s="28"/>
    </row>
    <row r="1517" spans="1:17" x14ac:dyDescent="0.2">
      <c r="A1517" s="28">
        <v>1516</v>
      </c>
      <c r="H1517" s="28"/>
      <c r="I1517" s="28"/>
      <c r="J1517" s="28"/>
      <c r="K1517" s="28"/>
      <c r="L1517" s="28"/>
      <c r="M1517" s="28"/>
      <c r="N1517" s="28"/>
      <c r="O1517" s="28"/>
      <c r="P1517" s="28"/>
      <c r="Q1517" s="28"/>
    </row>
    <row r="1518" spans="1:17" x14ac:dyDescent="0.2">
      <c r="A1518" s="28">
        <v>1517</v>
      </c>
      <c r="H1518" s="28"/>
      <c r="I1518" s="28"/>
      <c r="J1518" s="28"/>
      <c r="K1518" s="28"/>
      <c r="L1518" s="28"/>
      <c r="M1518" s="28"/>
      <c r="N1518" s="28"/>
      <c r="O1518" s="28"/>
      <c r="P1518" s="28"/>
      <c r="Q1518" s="28"/>
    </row>
    <row r="1519" spans="1:17" x14ac:dyDescent="0.2">
      <c r="A1519" s="28">
        <v>1518</v>
      </c>
      <c r="H1519" s="28"/>
      <c r="I1519" s="28"/>
      <c r="J1519" s="28"/>
      <c r="K1519" s="28"/>
      <c r="L1519" s="28"/>
      <c r="M1519" s="28"/>
      <c r="N1519" s="28"/>
      <c r="O1519" s="28"/>
      <c r="P1519" s="28"/>
      <c r="Q1519" s="28"/>
    </row>
    <row r="1520" spans="1:17" x14ac:dyDescent="0.2">
      <c r="A1520" s="28">
        <v>1519</v>
      </c>
      <c r="H1520" s="28"/>
      <c r="I1520" s="28"/>
      <c r="J1520" s="28"/>
      <c r="K1520" s="28"/>
      <c r="L1520" s="28"/>
      <c r="M1520" s="28"/>
      <c r="N1520" s="28"/>
      <c r="O1520" s="28"/>
      <c r="P1520" s="28"/>
      <c r="Q1520" s="28"/>
    </row>
    <row r="1521" spans="1:17" x14ac:dyDescent="0.2">
      <c r="A1521" s="28">
        <v>1520</v>
      </c>
      <c r="H1521" s="28"/>
      <c r="I1521" s="28"/>
      <c r="J1521" s="28"/>
      <c r="K1521" s="28"/>
      <c r="L1521" s="28"/>
      <c r="M1521" s="28"/>
      <c r="N1521" s="28"/>
      <c r="O1521" s="28"/>
      <c r="P1521" s="28"/>
      <c r="Q1521" s="28"/>
    </row>
    <row r="1522" spans="1:17" x14ac:dyDescent="0.2">
      <c r="A1522" s="28">
        <v>1521</v>
      </c>
      <c r="H1522" s="28"/>
      <c r="I1522" s="28"/>
      <c r="J1522" s="28"/>
      <c r="K1522" s="28"/>
      <c r="L1522" s="28"/>
      <c r="M1522" s="28"/>
      <c r="N1522" s="28"/>
      <c r="O1522" s="28"/>
      <c r="P1522" s="28"/>
      <c r="Q1522" s="28"/>
    </row>
    <row r="1523" spans="1:17" x14ac:dyDescent="0.2">
      <c r="A1523" s="28">
        <v>1522</v>
      </c>
      <c r="H1523" s="28"/>
      <c r="I1523" s="28"/>
      <c r="J1523" s="28"/>
      <c r="K1523" s="28"/>
      <c r="L1523" s="28"/>
      <c r="M1523" s="28"/>
      <c r="N1523" s="28"/>
      <c r="O1523" s="28"/>
      <c r="P1523" s="28"/>
      <c r="Q1523" s="28"/>
    </row>
    <row r="1524" spans="1:17" x14ac:dyDescent="0.2">
      <c r="A1524" s="28">
        <v>1523</v>
      </c>
      <c r="H1524" s="28"/>
      <c r="I1524" s="28"/>
      <c r="J1524" s="28"/>
      <c r="K1524" s="28"/>
      <c r="L1524" s="28"/>
      <c r="M1524" s="28"/>
      <c r="N1524" s="28"/>
      <c r="O1524" s="28"/>
      <c r="P1524" s="28"/>
      <c r="Q1524" s="28"/>
    </row>
    <row r="1525" spans="1:17" x14ac:dyDescent="0.2">
      <c r="A1525" s="28">
        <v>1524</v>
      </c>
      <c r="H1525" s="28"/>
      <c r="I1525" s="28"/>
      <c r="J1525" s="28"/>
      <c r="K1525" s="28"/>
      <c r="L1525" s="28"/>
      <c r="M1525" s="28"/>
      <c r="N1525" s="28"/>
      <c r="O1525" s="28"/>
      <c r="P1525" s="28"/>
      <c r="Q1525" s="28"/>
    </row>
    <row r="1526" spans="1:17" x14ac:dyDescent="0.2">
      <c r="A1526" s="28">
        <v>1525</v>
      </c>
      <c r="H1526" s="28"/>
      <c r="I1526" s="28"/>
      <c r="J1526" s="28"/>
      <c r="K1526" s="28"/>
      <c r="L1526" s="28"/>
      <c r="M1526" s="28"/>
      <c r="N1526" s="28"/>
      <c r="O1526" s="28"/>
      <c r="P1526" s="28"/>
      <c r="Q1526" s="28"/>
    </row>
    <row r="1527" spans="1:17" x14ac:dyDescent="0.2">
      <c r="A1527" s="28">
        <v>1526</v>
      </c>
      <c r="H1527" s="28"/>
      <c r="I1527" s="28"/>
      <c r="J1527" s="28"/>
      <c r="K1527" s="28"/>
      <c r="L1527" s="28"/>
      <c r="M1527" s="28"/>
      <c r="N1527" s="28"/>
      <c r="O1527" s="28"/>
      <c r="P1527" s="28"/>
      <c r="Q1527" s="28"/>
    </row>
    <row r="1528" spans="1:17" x14ac:dyDescent="0.2">
      <c r="A1528" s="28">
        <v>1527</v>
      </c>
      <c r="H1528" s="28"/>
      <c r="I1528" s="28"/>
      <c r="J1528" s="28"/>
      <c r="K1528" s="28"/>
      <c r="L1528" s="28"/>
      <c r="M1528" s="28"/>
      <c r="N1528" s="28"/>
      <c r="O1528" s="28"/>
      <c r="P1528" s="28"/>
      <c r="Q1528" s="28"/>
    </row>
    <row r="1529" spans="1:17" x14ac:dyDescent="0.2">
      <c r="A1529" s="28">
        <v>1528</v>
      </c>
      <c r="H1529" s="28"/>
      <c r="I1529" s="28"/>
      <c r="J1529" s="28"/>
      <c r="K1529" s="28"/>
      <c r="L1529" s="28"/>
      <c r="M1529" s="28"/>
      <c r="N1529" s="28"/>
      <c r="O1529" s="28"/>
      <c r="P1529" s="28"/>
      <c r="Q1529" s="28"/>
    </row>
    <row r="1530" spans="1:17" x14ac:dyDescent="0.2">
      <c r="A1530" s="28">
        <v>1529</v>
      </c>
      <c r="H1530" s="28"/>
      <c r="I1530" s="28"/>
      <c r="J1530" s="28"/>
      <c r="K1530" s="28"/>
      <c r="L1530" s="28"/>
      <c r="M1530" s="28"/>
      <c r="N1530" s="28"/>
      <c r="O1530" s="28"/>
      <c r="P1530" s="28"/>
      <c r="Q1530" s="28"/>
    </row>
    <row r="1531" spans="1:17" x14ac:dyDescent="0.2">
      <c r="A1531" s="28">
        <v>1530</v>
      </c>
      <c r="H1531" s="28"/>
      <c r="I1531" s="28"/>
      <c r="J1531" s="28"/>
      <c r="K1531" s="28"/>
      <c r="L1531" s="28"/>
      <c r="M1531" s="28"/>
      <c r="N1531" s="28"/>
      <c r="O1531" s="28"/>
      <c r="P1531" s="28"/>
      <c r="Q1531" s="28"/>
    </row>
    <row r="1532" spans="1:17" x14ac:dyDescent="0.2">
      <c r="A1532" s="28">
        <v>1531</v>
      </c>
      <c r="H1532" s="28"/>
      <c r="I1532" s="28"/>
      <c r="J1532" s="28"/>
      <c r="K1532" s="28"/>
      <c r="L1532" s="28"/>
      <c r="M1532" s="28"/>
      <c r="N1532" s="28"/>
      <c r="O1532" s="28"/>
      <c r="P1532" s="28"/>
      <c r="Q1532" s="28"/>
    </row>
    <row r="1533" spans="1:17" x14ac:dyDescent="0.2">
      <c r="A1533" s="28">
        <v>1532</v>
      </c>
      <c r="H1533" s="28"/>
      <c r="I1533" s="28"/>
      <c r="J1533" s="28"/>
      <c r="K1533" s="28"/>
      <c r="L1533" s="28"/>
      <c r="M1533" s="28"/>
      <c r="N1533" s="28"/>
      <c r="O1533" s="28"/>
      <c r="P1533" s="28"/>
      <c r="Q1533" s="28"/>
    </row>
    <row r="1534" spans="1:17" x14ac:dyDescent="0.2">
      <c r="A1534" s="28">
        <v>1533</v>
      </c>
      <c r="H1534" s="28"/>
      <c r="I1534" s="28"/>
      <c r="J1534" s="28"/>
      <c r="K1534" s="28"/>
      <c r="L1534" s="28"/>
      <c r="M1534" s="28"/>
      <c r="N1534" s="28"/>
      <c r="O1534" s="28"/>
      <c r="P1534" s="28"/>
      <c r="Q1534" s="28"/>
    </row>
    <row r="1535" spans="1:17" x14ac:dyDescent="0.2">
      <c r="A1535" s="28">
        <v>1534</v>
      </c>
      <c r="H1535" s="28"/>
      <c r="I1535" s="28"/>
      <c r="J1535" s="28"/>
      <c r="K1535" s="28"/>
      <c r="L1535" s="28"/>
      <c r="M1535" s="28"/>
      <c r="N1535" s="28"/>
      <c r="O1535" s="28"/>
      <c r="P1535" s="28"/>
      <c r="Q1535" s="28"/>
    </row>
    <row r="1536" spans="1:17" x14ac:dyDescent="0.2">
      <c r="A1536" s="28">
        <v>1535</v>
      </c>
      <c r="H1536" s="28"/>
      <c r="I1536" s="28"/>
      <c r="J1536" s="28"/>
      <c r="K1536" s="28"/>
      <c r="L1536" s="28"/>
      <c r="M1536" s="28"/>
      <c r="N1536" s="28"/>
      <c r="O1536" s="28"/>
      <c r="P1536" s="28"/>
      <c r="Q1536" s="28"/>
    </row>
    <row r="1537" spans="1:17" x14ac:dyDescent="0.2">
      <c r="A1537" s="28">
        <v>1536</v>
      </c>
      <c r="H1537" s="28"/>
      <c r="I1537" s="28"/>
      <c r="J1537" s="28"/>
      <c r="K1537" s="28"/>
      <c r="L1537" s="28"/>
      <c r="M1537" s="28"/>
      <c r="N1537" s="28"/>
      <c r="O1537" s="28"/>
      <c r="P1537" s="28"/>
      <c r="Q1537" s="28"/>
    </row>
    <row r="1538" spans="1:17" x14ac:dyDescent="0.2">
      <c r="A1538" s="28">
        <v>1537</v>
      </c>
      <c r="H1538" s="28"/>
      <c r="I1538" s="28"/>
      <c r="J1538" s="28"/>
      <c r="K1538" s="28"/>
      <c r="L1538" s="28"/>
      <c r="M1538" s="28"/>
      <c r="N1538" s="28"/>
      <c r="O1538" s="28"/>
      <c r="P1538" s="28"/>
      <c r="Q1538" s="28"/>
    </row>
    <row r="1539" spans="1:17" x14ac:dyDescent="0.2">
      <c r="A1539" s="28">
        <v>1538</v>
      </c>
      <c r="H1539" s="28"/>
      <c r="I1539" s="28"/>
      <c r="J1539" s="28"/>
      <c r="K1539" s="28"/>
      <c r="L1539" s="28"/>
      <c r="M1539" s="28"/>
      <c r="N1539" s="28"/>
      <c r="O1539" s="28"/>
      <c r="P1539" s="28"/>
      <c r="Q1539" s="28"/>
    </row>
    <row r="1540" spans="1:17" x14ac:dyDescent="0.2">
      <c r="A1540" s="28">
        <v>1539</v>
      </c>
      <c r="H1540" s="28"/>
      <c r="I1540" s="28"/>
      <c r="J1540" s="28"/>
      <c r="K1540" s="28"/>
      <c r="L1540" s="28"/>
      <c r="M1540" s="28"/>
      <c r="N1540" s="28"/>
      <c r="O1540" s="28"/>
      <c r="P1540" s="28"/>
      <c r="Q1540" s="28"/>
    </row>
    <row r="1541" spans="1:17" x14ac:dyDescent="0.2">
      <c r="A1541" s="28">
        <v>1540</v>
      </c>
      <c r="H1541" s="28"/>
      <c r="I1541" s="28"/>
      <c r="J1541" s="28"/>
      <c r="K1541" s="28"/>
      <c r="L1541" s="28"/>
      <c r="M1541" s="28"/>
      <c r="N1541" s="28"/>
      <c r="O1541" s="28"/>
      <c r="P1541" s="28"/>
      <c r="Q1541" s="28"/>
    </row>
    <row r="1542" spans="1:17" x14ac:dyDescent="0.2">
      <c r="A1542" s="28">
        <v>1541</v>
      </c>
      <c r="H1542" s="28"/>
      <c r="I1542" s="28"/>
      <c r="J1542" s="28"/>
      <c r="K1542" s="28"/>
      <c r="L1542" s="28"/>
      <c r="M1542" s="28"/>
      <c r="N1542" s="28"/>
      <c r="O1542" s="28"/>
      <c r="P1542" s="28"/>
      <c r="Q1542" s="28"/>
    </row>
    <row r="1543" spans="1:17" x14ac:dyDescent="0.2">
      <c r="A1543" s="28">
        <v>1542</v>
      </c>
      <c r="H1543" s="28"/>
      <c r="I1543" s="28"/>
      <c r="J1543" s="28"/>
      <c r="K1543" s="28"/>
      <c r="L1543" s="28"/>
      <c r="M1543" s="28"/>
      <c r="N1543" s="28"/>
      <c r="O1543" s="28"/>
      <c r="P1543" s="28"/>
      <c r="Q1543" s="28"/>
    </row>
    <row r="1544" spans="1:17" x14ac:dyDescent="0.2">
      <c r="A1544" s="28">
        <v>1543</v>
      </c>
      <c r="H1544" s="28"/>
      <c r="I1544" s="28"/>
      <c r="J1544" s="28"/>
      <c r="K1544" s="28"/>
      <c r="L1544" s="28"/>
      <c r="M1544" s="28"/>
      <c r="N1544" s="28"/>
      <c r="O1544" s="28"/>
      <c r="P1544" s="28"/>
      <c r="Q1544" s="28"/>
    </row>
    <row r="1545" spans="1:17" x14ac:dyDescent="0.2">
      <c r="A1545" s="28">
        <v>1544</v>
      </c>
      <c r="H1545" s="28"/>
      <c r="I1545" s="28"/>
      <c r="J1545" s="28"/>
      <c r="K1545" s="28"/>
      <c r="L1545" s="28"/>
      <c r="M1545" s="28"/>
      <c r="N1545" s="28"/>
      <c r="O1545" s="28"/>
      <c r="P1545" s="28"/>
      <c r="Q1545" s="28"/>
    </row>
    <row r="1546" spans="1:17" x14ac:dyDescent="0.2">
      <c r="A1546" s="28">
        <v>1545</v>
      </c>
      <c r="H1546" s="28"/>
      <c r="I1546" s="28"/>
      <c r="J1546" s="28"/>
      <c r="K1546" s="28"/>
      <c r="L1546" s="28"/>
      <c r="M1546" s="28"/>
      <c r="N1546" s="28"/>
      <c r="O1546" s="28"/>
      <c r="P1546" s="28"/>
      <c r="Q1546" s="28"/>
    </row>
    <row r="1547" spans="1:17" x14ac:dyDescent="0.2">
      <c r="A1547" s="28">
        <v>1546</v>
      </c>
      <c r="H1547" s="28"/>
      <c r="I1547" s="28"/>
      <c r="J1547" s="28"/>
      <c r="K1547" s="28"/>
      <c r="L1547" s="28"/>
      <c r="M1547" s="28"/>
      <c r="N1547" s="28"/>
      <c r="O1547" s="28"/>
      <c r="P1547" s="28"/>
      <c r="Q1547" s="28"/>
    </row>
    <row r="1548" spans="1:17" x14ac:dyDescent="0.2">
      <c r="A1548" s="28">
        <v>1547</v>
      </c>
      <c r="H1548" s="28"/>
      <c r="I1548" s="28"/>
      <c r="J1548" s="28"/>
      <c r="K1548" s="28"/>
      <c r="L1548" s="28"/>
      <c r="M1548" s="28"/>
      <c r="N1548" s="28"/>
      <c r="O1548" s="28"/>
      <c r="P1548" s="28"/>
      <c r="Q1548" s="28"/>
    </row>
    <row r="1549" spans="1:17" x14ac:dyDescent="0.2">
      <c r="A1549" s="28">
        <v>1548</v>
      </c>
      <c r="H1549" s="28"/>
      <c r="I1549" s="28"/>
      <c r="J1549" s="28"/>
      <c r="K1549" s="28"/>
      <c r="L1549" s="28"/>
      <c r="M1549" s="28"/>
      <c r="N1549" s="28"/>
      <c r="O1549" s="28"/>
      <c r="P1549" s="28"/>
      <c r="Q1549" s="28"/>
    </row>
    <row r="1550" spans="1:17" x14ac:dyDescent="0.2">
      <c r="A1550" s="28">
        <v>1549</v>
      </c>
      <c r="H1550" s="28"/>
      <c r="I1550" s="28"/>
      <c r="J1550" s="28"/>
      <c r="K1550" s="28"/>
      <c r="L1550" s="28"/>
      <c r="M1550" s="28"/>
      <c r="N1550" s="28"/>
      <c r="O1550" s="28"/>
      <c r="P1550" s="28"/>
      <c r="Q1550" s="28"/>
    </row>
    <row r="1551" spans="1:17" x14ac:dyDescent="0.2">
      <c r="A1551" s="28">
        <v>1550</v>
      </c>
      <c r="H1551" s="28"/>
      <c r="I1551" s="28"/>
      <c r="J1551" s="28"/>
      <c r="K1551" s="28"/>
      <c r="L1551" s="28"/>
      <c r="M1551" s="28"/>
      <c r="N1551" s="28"/>
      <c r="O1551" s="28"/>
      <c r="P1551" s="28"/>
      <c r="Q1551" s="28"/>
    </row>
    <row r="1552" spans="1:17" x14ac:dyDescent="0.2">
      <c r="A1552" s="28">
        <v>1551</v>
      </c>
      <c r="H1552" s="28"/>
      <c r="I1552" s="28"/>
      <c r="J1552" s="28"/>
      <c r="K1552" s="28"/>
      <c r="L1552" s="28"/>
      <c r="M1552" s="28"/>
      <c r="N1552" s="28"/>
      <c r="O1552" s="28"/>
      <c r="P1552" s="28"/>
      <c r="Q1552" s="28"/>
    </row>
    <row r="1553" spans="1:17" x14ac:dyDescent="0.2">
      <c r="A1553" s="28">
        <v>1552</v>
      </c>
      <c r="H1553" s="28"/>
      <c r="I1553" s="28"/>
      <c r="J1553" s="28"/>
      <c r="K1553" s="28"/>
      <c r="L1553" s="28"/>
      <c r="M1553" s="28"/>
      <c r="N1553" s="28"/>
      <c r="O1553" s="28"/>
      <c r="P1553" s="28"/>
      <c r="Q1553" s="28"/>
    </row>
    <row r="1554" spans="1:17" x14ac:dyDescent="0.2">
      <c r="A1554" s="28">
        <v>1553</v>
      </c>
      <c r="H1554" s="28"/>
      <c r="I1554" s="28"/>
      <c r="J1554" s="28"/>
      <c r="K1554" s="28"/>
      <c r="L1554" s="28"/>
      <c r="M1554" s="28"/>
      <c r="N1554" s="28"/>
      <c r="O1554" s="28"/>
      <c r="P1554" s="28"/>
      <c r="Q1554" s="28"/>
    </row>
    <row r="1555" spans="1:17" x14ac:dyDescent="0.2">
      <c r="A1555" s="28">
        <v>1554</v>
      </c>
      <c r="H1555" s="28"/>
      <c r="I1555" s="28"/>
      <c r="J1555" s="28"/>
      <c r="K1555" s="28"/>
      <c r="L1555" s="28"/>
      <c r="M1555" s="28"/>
      <c r="N1555" s="28"/>
      <c r="O1555" s="28"/>
      <c r="P1555" s="28"/>
      <c r="Q1555" s="28"/>
    </row>
    <row r="1556" spans="1:17" x14ac:dyDescent="0.2">
      <c r="A1556" s="28">
        <v>1555</v>
      </c>
      <c r="H1556" s="28"/>
      <c r="I1556" s="28"/>
      <c r="J1556" s="28"/>
      <c r="K1556" s="28"/>
      <c r="L1556" s="28"/>
      <c r="M1556" s="28"/>
      <c r="N1556" s="28"/>
      <c r="O1556" s="28"/>
      <c r="P1556" s="28"/>
      <c r="Q1556" s="28"/>
    </row>
    <row r="1557" spans="1:17" x14ac:dyDescent="0.2">
      <c r="A1557" s="28">
        <v>1556</v>
      </c>
      <c r="H1557" s="28"/>
      <c r="I1557" s="28"/>
      <c r="J1557" s="28"/>
      <c r="K1557" s="28"/>
      <c r="L1557" s="28"/>
      <c r="M1557" s="28"/>
      <c r="N1557" s="28"/>
      <c r="O1557" s="28"/>
      <c r="P1557" s="28"/>
      <c r="Q1557" s="28"/>
    </row>
    <row r="1558" spans="1:17" x14ac:dyDescent="0.2">
      <c r="A1558" s="28">
        <v>1557</v>
      </c>
      <c r="H1558" s="28"/>
      <c r="I1558" s="28"/>
      <c r="J1558" s="28"/>
      <c r="K1558" s="28"/>
      <c r="L1558" s="28"/>
      <c r="M1558" s="28"/>
      <c r="N1558" s="28"/>
      <c r="O1558" s="28"/>
      <c r="P1558" s="28"/>
      <c r="Q1558" s="28"/>
    </row>
    <row r="1559" spans="1:17" x14ac:dyDescent="0.2">
      <c r="A1559" s="28">
        <v>1558</v>
      </c>
      <c r="H1559" s="28"/>
      <c r="I1559" s="28"/>
      <c r="J1559" s="28"/>
      <c r="K1559" s="28"/>
      <c r="L1559" s="28"/>
      <c r="M1559" s="28"/>
      <c r="N1559" s="28"/>
      <c r="O1559" s="28"/>
      <c r="P1559" s="28"/>
      <c r="Q1559" s="28"/>
    </row>
    <row r="1560" spans="1:17" x14ac:dyDescent="0.2">
      <c r="A1560" s="28">
        <v>1559</v>
      </c>
      <c r="H1560" s="28"/>
      <c r="I1560" s="28"/>
      <c r="J1560" s="28"/>
      <c r="K1560" s="28"/>
      <c r="L1560" s="28"/>
      <c r="M1560" s="28"/>
      <c r="N1560" s="28"/>
      <c r="O1560" s="28"/>
      <c r="P1560" s="28"/>
      <c r="Q1560" s="28"/>
    </row>
    <row r="1561" spans="1:17" x14ac:dyDescent="0.2">
      <c r="A1561" s="28">
        <v>1560</v>
      </c>
      <c r="H1561" s="28"/>
      <c r="I1561" s="28"/>
      <c r="J1561" s="28"/>
      <c r="K1561" s="28"/>
      <c r="L1561" s="28"/>
      <c r="M1561" s="28"/>
      <c r="N1561" s="28"/>
      <c r="O1561" s="28"/>
      <c r="P1561" s="28"/>
      <c r="Q1561" s="28"/>
    </row>
    <row r="1562" spans="1:17" x14ac:dyDescent="0.2">
      <c r="A1562" s="28">
        <v>1561</v>
      </c>
      <c r="H1562" s="28"/>
      <c r="I1562" s="28"/>
      <c r="J1562" s="28"/>
      <c r="K1562" s="28"/>
      <c r="L1562" s="28"/>
      <c r="M1562" s="28"/>
      <c r="N1562" s="28"/>
      <c r="O1562" s="28"/>
      <c r="P1562" s="28"/>
      <c r="Q1562" s="28"/>
    </row>
    <row r="1563" spans="1:17" x14ac:dyDescent="0.2">
      <c r="A1563" s="28">
        <v>1562</v>
      </c>
      <c r="H1563" s="28"/>
      <c r="I1563" s="28"/>
      <c r="J1563" s="28"/>
      <c r="K1563" s="28"/>
      <c r="L1563" s="28"/>
      <c r="M1563" s="28"/>
      <c r="N1563" s="28"/>
      <c r="O1563" s="28"/>
      <c r="P1563" s="28"/>
      <c r="Q1563" s="28"/>
    </row>
    <row r="1564" spans="1:17" x14ac:dyDescent="0.2">
      <c r="A1564" s="28">
        <v>1563</v>
      </c>
      <c r="H1564" s="28"/>
      <c r="I1564" s="28"/>
      <c r="J1564" s="28"/>
      <c r="K1564" s="28"/>
      <c r="L1564" s="28"/>
      <c r="M1564" s="28"/>
      <c r="N1564" s="28"/>
      <c r="O1564" s="28"/>
      <c r="P1564" s="28"/>
      <c r="Q1564" s="28"/>
    </row>
    <row r="1565" spans="1:17" x14ac:dyDescent="0.2">
      <c r="A1565" s="28">
        <v>1564</v>
      </c>
      <c r="H1565" s="28"/>
      <c r="I1565" s="28"/>
      <c r="J1565" s="28"/>
      <c r="K1565" s="28"/>
      <c r="L1565" s="28"/>
      <c r="M1565" s="28"/>
      <c r="N1565" s="28"/>
      <c r="O1565" s="28"/>
      <c r="P1565" s="28"/>
      <c r="Q1565" s="28"/>
    </row>
    <row r="1566" spans="1:17" x14ac:dyDescent="0.2">
      <c r="A1566" s="28">
        <v>1565</v>
      </c>
      <c r="H1566" s="28"/>
      <c r="I1566" s="28"/>
      <c r="J1566" s="28"/>
      <c r="K1566" s="28"/>
      <c r="L1566" s="28"/>
      <c r="M1566" s="28"/>
      <c r="N1566" s="28"/>
      <c r="O1566" s="28"/>
      <c r="P1566" s="28"/>
      <c r="Q1566" s="28"/>
    </row>
    <row r="1567" spans="1:17" x14ac:dyDescent="0.2">
      <c r="A1567" s="28">
        <v>1566</v>
      </c>
      <c r="H1567" s="28"/>
      <c r="I1567" s="28"/>
      <c r="J1567" s="28"/>
      <c r="K1567" s="28"/>
      <c r="L1567" s="28"/>
      <c r="M1567" s="28"/>
      <c r="N1567" s="28"/>
      <c r="O1567" s="28"/>
      <c r="P1567" s="28"/>
      <c r="Q1567" s="28"/>
    </row>
    <row r="1568" spans="1:17" x14ac:dyDescent="0.2">
      <c r="A1568" s="28">
        <v>1567</v>
      </c>
      <c r="H1568" s="28"/>
      <c r="I1568" s="28"/>
      <c r="J1568" s="28"/>
      <c r="K1568" s="28"/>
      <c r="L1568" s="28"/>
      <c r="M1568" s="28"/>
      <c r="N1568" s="28"/>
      <c r="O1568" s="28"/>
      <c r="P1568" s="28"/>
      <c r="Q1568" s="28"/>
    </row>
    <row r="1569" spans="1:17" x14ac:dyDescent="0.2">
      <c r="A1569" s="28">
        <v>1568</v>
      </c>
      <c r="H1569" s="28"/>
      <c r="I1569" s="28"/>
      <c r="J1569" s="28"/>
      <c r="K1569" s="28"/>
      <c r="L1569" s="28"/>
      <c r="M1569" s="28"/>
      <c r="N1569" s="28"/>
      <c r="O1569" s="28"/>
      <c r="P1569" s="28"/>
      <c r="Q1569" s="28"/>
    </row>
    <row r="1570" spans="1:17" x14ac:dyDescent="0.2">
      <c r="A1570" s="28">
        <v>1569</v>
      </c>
      <c r="H1570" s="28"/>
      <c r="I1570" s="28"/>
      <c r="J1570" s="28"/>
      <c r="K1570" s="28"/>
      <c r="L1570" s="28"/>
      <c r="M1570" s="28"/>
      <c r="N1570" s="28"/>
      <c r="O1570" s="28"/>
      <c r="P1570" s="28"/>
      <c r="Q1570" s="28"/>
    </row>
    <row r="1571" spans="1:17" x14ac:dyDescent="0.2">
      <c r="A1571" s="28">
        <v>1570</v>
      </c>
      <c r="H1571" s="28"/>
      <c r="I1571" s="28"/>
      <c r="J1571" s="28"/>
      <c r="K1571" s="28"/>
      <c r="L1571" s="28"/>
      <c r="M1571" s="28"/>
      <c r="N1571" s="28"/>
      <c r="O1571" s="28"/>
      <c r="P1571" s="28"/>
      <c r="Q1571" s="28"/>
    </row>
    <row r="1572" spans="1:17" x14ac:dyDescent="0.2">
      <c r="A1572" s="28">
        <v>1571</v>
      </c>
      <c r="H1572" s="28"/>
      <c r="I1572" s="28"/>
      <c r="J1572" s="28"/>
      <c r="K1572" s="28"/>
      <c r="L1572" s="28"/>
      <c r="M1572" s="28"/>
      <c r="N1572" s="28"/>
      <c r="O1572" s="28"/>
      <c r="P1572" s="28"/>
      <c r="Q1572" s="28"/>
    </row>
    <row r="1573" spans="1:17" x14ac:dyDescent="0.2">
      <c r="A1573" s="28">
        <v>1572</v>
      </c>
      <c r="H1573" s="28"/>
      <c r="I1573" s="28"/>
      <c r="J1573" s="28"/>
      <c r="K1573" s="28"/>
      <c r="L1573" s="28"/>
      <c r="M1573" s="28"/>
      <c r="N1573" s="28"/>
      <c r="O1573" s="28"/>
      <c r="P1573" s="28"/>
      <c r="Q1573" s="28"/>
    </row>
    <row r="1574" spans="1:17" x14ac:dyDescent="0.2">
      <c r="A1574" s="28">
        <v>1573</v>
      </c>
      <c r="H1574" s="28"/>
      <c r="I1574" s="28"/>
      <c r="J1574" s="28"/>
      <c r="K1574" s="28"/>
      <c r="L1574" s="28"/>
      <c r="M1574" s="28"/>
      <c r="N1574" s="28"/>
      <c r="O1574" s="28"/>
      <c r="P1574" s="28"/>
      <c r="Q1574" s="28"/>
    </row>
    <row r="1575" spans="1:17" x14ac:dyDescent="0.2">
      <c r="A1575" s="28">
        <v>1574</v>
      </c>
      <c r="H1575" s="28"/>
      <c r="I1575" s="28"/>
      <c r="J1575" s="28"/>
      <c r="K1575" s="28"/>
      <c r="L1575" s="28"/>
      <c r="M1575" s="28"/>
      <c r="N1575" s="28"/>
      <c r="O1575" s="28"/>
      <c r="P1575" s="28"/>
      <c r="Q1575" s="28"/>
    </row>
    <row r="1576" spans="1:17" x14ac:dyDescent="0.2">
      <c r="A1576" s="28">
        <v>1575</v>
      </c>
      <c r="H1576" s="28"/>
      <c r="I1576" s="28"/>
      <c r="J1576" s="28"/>
      <c r="K1576" s="28"/>
      <c r="L1576" s="28"/>
      <c r="M1576" s="28"/>
      <c r="N1576" s="28"/>
      <c r="O1576" s="28"/>
      <c r="P1576" s="28"/>
      <c r="Q1576" s="28"/>
    </row>
    <row r="1577" spans="1:17" x14ac:dyDescent="0.2">
      <c r="A1577" s="28">
        <v>1576</v>
      </c>
      <c r="H1577" s="28"/>
      <c r="I1577" s="28"/>
      <c r="J1577" s="28"/>
      <c r="K1577" s="28"/>
      <c r="L1577" s="28"/>
      <c r="M1577" s="28"/>
      <c r="N1577" s="28"/>
      <c r="O1577" s="28"/>
      <c r="P1577" s="28"/>
      <c r="Q1577" s="28"/>
    </row>
    <row r="1578" spans="1:17" x14ac:dyDescent="0.2">
      <c r="A1578" s="28">
        <v>1577</v>
      </c>
      <c r="H1578" s="28"/>
      <c r="I1578" s="28"/>
      <c r="J1578" s="28"/>
      <c r="K1578" s="28"/>
      <c r="L1578" s="28"/>
      <c r="M1578" s="28"/>
      <c r="N1578" s="28"/>
      <c r="O1578" s="28"/>
      <c r="P1578" s="28"/>
      <c r="Q1578" s="28"/>
    </row>
    <row r="1579" spans="1:17" x14ac:dyDescent="0.2">
      <c r="A1579" s="28">
        <v>1578</v>
      </c>
      <c r="H1579" s="28"/>
      <c r="I1579" s="28"/>
      <c r="J1579" s="28"/>
      <c r="K1579" s="28"/>
      <c r="L1579" s="28"/>
      <c r="M1579" s="28"/>
      <c r="N1579" s="28"/>
      <c r="O1579" s="28"/>
      <c r="P1579" s="28"/>
      <c r="Q1579" s="28"/>
    </row>
    <row r="1580" spans="1:17" x14ac:dyDescent="0.2">
      <c r="A1580" s="28">
        <v>1579</v>
      </c>
      <c r="H1580" s="28"/>
      <c r="I1580" s="28"/>
      <c r="J1580" s="28"/>
      <c r="K1580" s="28"/>
      <c r="L1580" s="28"/>
      <c r="M1580" s="28"/>
      <c r="N1580" s="28"/>
      <c r="O1580" s="28"/>
      <c r="P1580" s="28"/>
      <c r="Q1580" s="28"/>
    </row>
    <row r="1581" spans="1:17" x14ac:dyDescent="0.2">
      <c r="A1581" s="28">
        <v>1580</v>
      </c>
      <c r="H1581" s="28"/>
      <c r="I1581" s="28"/>
      <c r="J1581" s="28"/>
      <c r="K1581" s="28"/>
      <c r="L1581" s="28"/>
      <c r="M1581" s="28"/>
      <c r="N1581" s="28"/>
      <c r="O1581" s="28"/>
      <c r="P1581" s="28"/>
      <c r="Q1581" s="28"/>
    </row>
    <row r="1582" spans="1:17" x14ac:dyDescent="0.2">
      <c r="A1582" s="28">
        <v>1581</v>
      </c>
      <c r="H1582" s="28"/>
      <c r="I1582" s="28"/>
      <c r="J1582" s="28"/>
      <c r="K1582" s="28"/>
      <c r="L1582" s="28"/>
      <c r="M1582" s="28"/>
      <c r="N1582" s="28"/>
      <c r="O1582" s="28"/>
      <c r="P1582" s="28"/>
      <c r="Q1582" s="28"/>
    </row>
    <row r="1583" spans="1:17" x14ac:dyDescent="0.2">
      <c r="A1583" s="28">
        <v>1582</v>
      </c>
      <c r="H1583" s="28"/>
      <c r="I1583" s="28"/>
      <c r="J1583" s="28"/>
      <c r="K1583" s="28"/>
      <c r="L1583" s="28"/>
      <c r="M1583" s="28"/>
      <c r="N1583" s="28"/>
      <c r="O1583" s="28"/>
      <c r="P1583" s="28"/>
      <c r="Q1583" s="28"/>
    </row>
    <row r="1584" spans="1:17" x14ac:dyDescent="0.2">
      <c r="A1584" s="28">
        <v>1583</v>
      </c>
      <c r="H1584" s="28"/>
      <c r="I1584" s="28"/>
      <c r="J1584" s="28"/>
      <c r="K1584" s="28"/>
      <c r="L1584" s="28"/>
      <c r="M1584" s="28"/>
      <c r="N1584" s="28"/>
      <c r="O1584" s="28"/>
      <c r="P1584" s="28"/>
      <c r="Q1584" s="28"/>
    </row>
    <row r="1585" spans="1:17" x14ac:dyDescent="0.2">
      <c r="A1585" s="28">
        <v>1584</v>
      </c>
      <c r="H1585" s="28"/>
      <c r="I1585" s="28"/>
      <c r="J1585" s="28"/>
      <c r="K1585" s="28"/>
      <c r="L1585" s="28"/>
      <c r="M1585" s="28"/>
      <c r="N1585" s="28"/>
      <c r="O1585" s="28"/>
      <c r="P1585" s="28"/>
      <c r="Q1585" s="28"/>
    </row>
    <row r="1586" spans="1:17" x14ac:dyDescent="0.2">
      <c r="A1586" s="28">
        <v>1585</v>
      </c>
      <c r="H1586" s="28"/>
      <c r="I1586" s="28"/>
      <c r="J1586" s="28"/>
      <c r="K1586" s="28"/>
      <c r="L1586" s="28"/>
      <c r="M1586" s="28"/>
      <c r="N1586" s="28"/>
      <c r="O1586" s="28"/>
      <c r="P1586" s="28"/>
      <c r="Q1586" s="28"/>
    </row>
    <row r="1587" spans="1:17" x14ac:dyDescent="0.2">
      <c r="A1587" s="28">
        <v>1586</v>
      </c>
      <c r="H1587" s="28"/>
      <c r="I1587" s="28"/>
      <c r="J1587" s="28"/>
      <c r="K1587" s="28"/>
      <c r="L1587" s="28"/>
      <c r="M1587" s="28"/>
      <c r="N1587" s="28"/>
      <c r="O1587" s="28"/>
      <c r="P1587" s="28"/>
      <c r="Q1587" s="28"/>
    </row>
    <row r="1588" spans="1:17" x14ac:dyDescent="0.2">
      <c r="A1588" s="28">
        <v>1587</v>
      </c>
      <c r="H1588" s="28"/>
      <c r="I1588" s="28"/>
      <c r="J1588" s="28"/>
      <c r="K1588" s="28"/>
      <c r="L1588" s="28"/>
      <c r="M1588" s="28"/>
      <c r="N1588" s="28"/>
      <c r="O1588" s="28"/>
      <c r="P1588" s="28"/>
      <c r="Q1588" s="28"/>
    </row>
    <row r="1589" spans="1:17" x14ac:dyDescent="0.2">
      <c r="A1589" s="28">
        <v>1588</v>
      </c>
      <c r="H1589" s="28"/>
      <c r="I1589" s="28"/>
      <c r="J1589" s="28"/>
      <c r="K1589" s="28"/>
      <c r="L1589" s="28"/>
      <c r="M1589" s="28"/>
      <c r="N1589" s="28"/>
      <c r="O1589" s="28"/>
      <c r="P1589" s="28"/>
      <c r="Q1589" s="28"/>
    </row>
    <row r="1590" spans="1:17" x14ac:dyDescent="0.2">
      <c r="A1590" s="28">
        <v>1589</v>
      </c>
      <c r="H1590" s="28"/>
      <c r="I1590" s="28"/>
      <c r="J1590" s="28"/>
      <c r="K1590" s="28"/>
      <c r="L1590" s="28"/>
      <c r="M1590" s="28"/>
      <c r="N1590" s="28"/>
      <c r="O1590" s="28"/>
      <c r="P1590" s="28"/>
      <c r="Q1590" s="28"/>
    </row>
    <row r="1591" spans="1:17" x14ac:dyDescent="0.2">
      <c r="A1591" s="28">
        <v>1590</v>
      </c>
      <c r="H1591" s="28"/>
      <c r="I1591" s="28"/>
      <c r="J1591" s="28"/>
      <c r="K1591" s="28"/>
      <c r="L1591" s="28"/>
      <c r="M1591" s="28"/>
      <c r="N1591" s="28"/>
      <c r="O1591" s="28"/>
      <c r="P1591" s="28"/>
      <c r="Q1591" s="28"/>
    </row>
    <row r="1592" spans="1:17" x14ac:dyDescent="0.2">
      <c r="A1592" s="28">
        <v>1591</v>
      </c>
      <c r="H1592" s="28"/>
      <c r="I1592" s="28"/>
      <c r="J1592" s="28"/>
      <c r="K1592" s="28"/>
      <c r="L1592" s="28"/>
      <c r="M1592" s="28"/>
      <c r="N1592" s="28"/>
      <c r="O1592" s="28"/>
      <c r="P1592" s="28"/>
      <c r="Q1592" s="28"/>
    </row>
    <row r="1593" spans="1:17" x14ac:dyDescent="0.2">
      <c r="A1593" s="28">
        <v>1592</v>
      </c>
      <c r="H1593" s="28"/>
      <c r="I1593" s="28"/>
      <c r="J1593" s="28"/>
      <c r="K1593" s="28"/>
      <c r="L1593" s="28"/>
      <c r="M1593" s="28"/>
      <c r="N1593" s="28"/>
      <c r="O1593" s="28"/>
      <c r="P1593" s="28"/>
      <c r="Q1593" s="28"/>
    </row>
    <row r="1594" spans="1:17" x14ac:dyDescent="0.2">
      <c r="A1594" s="28">
        <v>1593</v>
      </c>
      <c r="H1594" s="28"/>
      <c r="I1594" s="28"/>
      <c r="J1594" s="28"/>
      <c r="K1594" s="28"/>
      <c r="L1594" s="28"/>
      <c r="M1594" s="28"/>
      <c r="N1594" s="28"/>
      <c r="O1594" s="28"/>
      <c r="P1594" s="28"/>
      <c r="Q1594" s="28"/>
    </row>
    <row r="1595" spans="1:17" x14ac:dyDescent="0.2">
      <c r="A1595" s="28">
        <v>1594</v>
      </c>
      <c r="H1595" s="28"/>
      <c r="I1595" s="28"/>
      <c r="J1595" s="28"/>
      <c r="K1595" s="28"/>
      <c r="L1595" s="28"/>
      <c r="M1595" s="28"/>
      <c r="N1595" s="28"/>
      <c r="O1595" s="28"/>
      <c r="P1595" s="28"/>
      <c r="Q1595" s="28"/>
    </row>
    <row r="1596" spans="1:17" x14ac:dyDescent="0.2">
      <c r="A1596" s="28">
        <v>1595</v>
      </c>
      <c r="H1596" s="28"/>
      <c r="I1596" s="28"/>
      <c r="J1596" s="28"/>
      <c r="K1596" s="28"/>
      <c r="L1596" s="28"/>
      <c r="M1596" s="28"/>
      <c r="N1596" s="28"/>
      <c r="O1596" s="28"/>
      <c r="P1596" s="28"/>
      <c r="Q1596" s="28"/>
    </row>
    <row r="1597" spans="1:17" x14ac:dyDescent="0.2">
      <c r="A1597" s="28">
        <v>1596</v>
      </c>
      <c r="H1597" s="28"/>
      <c r="I1597" s="28"/>
      <c r="J1597" s="28"/>
      <c r="K1597" s="28"/>
      <c r="L1597" s="28"/>
      <c r="M1597" s="28"/>
      <c r="N1597" s="28"/>
      <c r="O1597" s="28"/>
      <c r="P1597" s="28"/>
      <c r="Q1597" s="28"/>
    </row>
    <row r="1598" spans="1:17" x14ac:dyDescent="0.2">
      <c r="A1598" s="28">
        <v>1597</v>
      </c>
      <c r="H1598" s="28"/>
      <c r="I1598" s="28"/>
      <c r="J1598" s="28"/>
      <c r="K1598" s="28"/>
      <c r="L1598" s="28"/>
      <c r="M1598" s="28"/>
      <c r="N1598" s="28"/>
      <c r="O1598" s="28"/>
      <c r="P1598" s="28"/>
      <c r="Q1598" s="28"/>
    </row>
    <row r="1599" spans="1:17" x14ac:dyDescent="0.2">
      <c r="A1599" s="28">
        <v>1598</v>
      </c>
      <c r="H1599" s="28"/>
      <c r="I1599" s="28"/>
      <c r="J1599" s="28"/>
      <c r="K1599" s="28"/>
      <c r="L1599" s="28"/>
      <c r="M1599" s="28"/>
      <c r="N1599" s="28"/>
      <c r="O1599" s="28"/>
      <c r="P1599" s="28"/>
      <c r="Q1599" s="28"/>
    </row>
    <row r="1600" spans="1:17" x14ac:dyDescent="0.2">
      <c r="A1600" s="28">
        <v>1599</v>
      </c>
      <c r="H1600" s="28"/>
      <c r="I1600" s="28"/>
      <c r="J1600" s="28"/>
      <c r="K1600" s="28"/>
      <c r="L1600" s="28"/>
      <c r="M1600" s="28"/>
      <c r="N1600" s="28"/>
      <c r="O1600" s="28"/>
      <c r="P1600" s="28"/>
      <c r="Q1600" s="28"/>
    </row>
    <row r="1601" spans="1:17" x14ac:dyDescent="0.2">
      <c r="A1601" s="28">
        <v>1600</v>
      </c>
      <c r="H1601" s="28"/>
      <c r="I1601" s="28"/>
      <c r="J1601" s="28"/>
      <c r="K1601" s="28"/>
      <c r="L1601" s="28"/>
      <c r="M1601" s="28"/>
      <c r="N1601" s="28"/>
      <c r="O1601" s="28"/>
      <c r="P1601" s="28"/>
      <c r="Q1601" s="28"/>
    </row>
    <row r="1602" spans="1:17" x14ac:dyDescent="0.2">
      <c r="A1602" s="28">
        <v>1601</v>
      </c>
      <c r="H1602" s="28"/>
      <c r="I1602" s="28"/>
      <c r="J1602" s="28"/>
      <c r="K1602" s="28"/>
      <c r="L1602" s="28"/>
      <c r="M1602" s="28"/>
      <c r="N1602" s="28"/>
      <c r="O1602" s="28"/>
      <c r="P1602" s="28"/>
      <c r="Q1602" s="28"/>
    </row>
    <row r="1603" spans="1:17" x14ac:dyDescent="0.2">
      <c r="A1603" s="28">
        <v>1602</v>
      </c>
      <c r="H1603" s="28"/>
      <c r="I1603" s="28"/>
      <c r="J1603" s="28"/>
      <c r="K1603" s="28"/>
      <c r="L1603" s="28"/>
      <c r="M1603" s="28"/>
      <c r="N1603" s="28"/>
      <c r="O1603" s="28"/>
      <c r="P1603" s="28"/>
      <c r="Q1603" s="28"/>
    </row>
    <row r="1604" spans="1:17" x14ac:dyDescent="0.2">
      <c r="A1604" s="28">
        <v>1603</v>
      </c>
      <c r="H1604" s="28"/>
      <c r="I1604" s="28"/>
      <c r="J1604" s="28"/>
      <c r="K1604" s="28"/>
      <c r="L1604" s="28"/>
      <c r="M1604" s="28"/>
      <c r="N1604" s="28"/>
      <c r="O1604" s="28"/>
      <c r="P1604" s="28"/>
      <c r="Q1604" s="28"/>
    </row>
    <row r="1605" spans="1:17" x14ac:dyDescent="0.2">
      <c r="A1605" s="28">
        <v>1604</v>
      </c>
      <c r="H1605" s="28"/>
      <c r="I1605" s="28"/>
      <c r="J1605" s="28"/>
      <c r="K1605" s="28"/>
      <c r="L1605" s="28"/>
      <c r="M1605" s="28"/>
      <c r="N1605" s="28"/>
      <c r="O1605" s="28"/>
      <c r="P1605" s="28"/>
      <c r="Q1605" s="28"/>
    </row>
    <row r="1606" spans="1:17" x14ac:dyDescent="0.2">
      <c r="A1606" s="28">
        <v>1605</v>
      </c>
      <c r="H1606" s="28"/>
      <c r="I1606" s="28"/>
      <c r="J1606" s="28"/>
      <c r="K1606" s="28"/>
      <c r="L1606" s="28"/>
      <c r="M1606" s="28"/>
      <c r="N1606" s="28"/>
      <c r="O1606" s="28"/>
      <c r="P1606" s="28"/>
      <c r="Q1606" s="28"/>
    </row>
    <row r="1607" spans="1:17" x14ac:dyDescent="0.2">
      <c r="A1607" s="28">
        <v>1606</v>
      </c>
      <c r="H1607" s="28"/>
      <c r="I1607" s="28"/>
      <c r="J1607" s="28"/>
      <c r="K1607" s="28"/>
      <c r="L1607" s="28"/>
      <c r="M1607" s="28"/>
      <c r="N1607" s="28"/>
      <c r="O1607" s="28"/>
      <c r="P1607" s="28"/>
      <c r="Q1607" s="28"/>
    </row>
    <row r="1608" spans="1:17" x14ac:dyDescent="0.2">
      <c r="A1608" s="28">
        <v>1607</v>
      </c>
      <c r="H1608" s="28"/>
      <c r="I1608" s="28"/>
      <c r="J1608" s="28"/>
      <c r="K1608" s="28"/>
      <c r="L1608" s="28"/>
      <c r="M1608" s="28"/>
      <c r="N1608" s="28"/>
      <c r="O1608" s="28"/>
      <c r="P1608" s="28"/>
      <c r="Q1608" s="28"/>
    </row>
    <row r="1609" spans="1:17" x14ac:dyDescent="0.2">
      <c r="A1609" s="28">
        <v>1608</v>
      </c>
      <c r="H1609" s="28"/>
      <c r="I1609" s="28"/>
      <c r="J1609" s="28"/>
      <c r="K1609" s="28"/>
      <c r="L1609" s="28"/>
      <c r="M1609" s="28"/>
      <c r="N1609" s="28"/>
      <c r="O1609" s="28"/>
      <c r="P1609" s="28"/>
      <c r="Q1609" s="28"/>
    </row>
    <row r="1610" spans="1:17" x14ac:dyDescent="0.2">
      <c r="A1610" s="28">
        <v>1609</v>
      </c>
      <c r="H1610" s="28"/>
      <c r="I1610" s="28"/>
      <c r="J1610" s="28"/>
      <c r="K1610" s="28"/>
      <c r="L1610" s="28"/>
      <c r="M1610" s="28"/>
      <c r="N1610" s="28"/>
      <c r="O1610" s="28"/>
      <c r="P1610" s="28"/>
      <c r="Q1610" s="28"/>
    </row>
    <row r="1611" spans="1:17" x14ac:dyDescent="0.2">
      <c r="A1611" s="28">
        <v>1610</v>
      </c>
      <c r="H1611" s="28"/>
      <c r="I1611" s="28"/>
      <c r="J1611" s="28"/>
      <c r="K1611" s="28"/>
      <c r="L1611" s="28"/>
      <c r="M1611" s="28"/>
      <c r="N1611" s="28"/>
      <c r="O1611" s="28"/>
      <c r="P1611" s="28"/>
      <c r="Q1611" s="28"/>
    </row>
    <row r="1612" spans="1:17" x14ac:dyDescent="0.2">
      <c r="A1612" s="28">
        <v>1611</v>
      </c>
      <c r="H1612" s="28"/>
      <c r="I1612" s="28"/>
      <c r="J1612" s="28"/>
      <c r="K1612" s="28"/>
      <c r="L1612" s="28"/>
      <c r="M1612" s="28"/>
      <c r="N1612" s="28"/>
      <c r="O1612" s="28"/>
      <c r="P1612" s="28"/>
      <c r="Q1612" s="28"/>
    </row>
    <row r="1613" spans="1:17" x14ac:dyDescent="0.2">
      <c r="A1613" s="28">
        <v>1612</v>
      </c>
      <c r="H1613" s="28"/>
      <c r="I1613" s="28"/>
      <c r="J1613" s="28"/>
      <c r="K1613" s="28"/>
      <c r="L1613" s="28"/>
      <c r="M1613" s="28"/>
      <c r="N1613" s="28"/>
      <c r="O1613" s="28"/>
      <c r="P1613" s="28"/>
      <c r="Q1613" s="28"/>
    </row>
    <row r="1614" spans="1:17" x14ac:dyDescent="0.2">
      <c r="A1614" s="28">
        <v>1613</v>
      </c>
      <c r="H1614" s="28"/>
      <c r="I1614" s="28"/>
      <c r="J1614" s="28"/>
      <c r="K1614" s="28"/>
      <c r="L1614" s="28"/>
      <c r="M1614" s="28"/>
      <c r="N1614" s="28"/>
      <c r="O1614" s="28"/>
      <c r="P1614" s="28"/>
      <c r="Q1614" s="28"/>
    </row>
    <row r="1615" spans="1:17" x14ac:dyDescent="0.2">
      <c r="A1615" s="28">
        <v>1614</v>
      </c>
      <c r="H1615" s="28"/>
      <c r="I1615" s="28"/>
      <c r="J1615" s="28"/>
      <c r="K1615" s="28"/>
      <c r="L1615" s="28"/>
      <c r="M1615" s="28"/>
      <c r="N1615" s="28"/>
      <c r="O1615" s="28"/>
      <c r="P1615" s="28"/>
      <c r="Q1615" s="28"/>
    </row>
    <row r="1616" spans="1:17" x14ac:dyDescent="0.2">
      <c r="A1616" s="28">
        <v>1615</v>
      </c>
      <c r="H1616" s="28"/>
      <c r="I1616" s="28"/>
      <c r="J1616" s="28"/>
      <c r="K1616" s="28"/>
      <c r="L1616" s="28"/>
      <c r="M1616" s="28"/>
      <c r="N1616" s="28"/>
      <c r="O1616" s="28"/>
      <c r="P1616" s="28"/>
      <c r="Q1616" s="28"/>
    </row>
    <row r="1617" spans="1:17" x14ac:dyDescent="0.2">
      <c r="A1617" s="28">
        <v>1616</v>
      </c>
      <c r="H1617" s="28"/>
      <c r="I1617" s="28"/>
      <c r="J1617" s="28"/>
      <c r="K1617" s="28"/>
      <c r="L1617" s="28"/>
      <c r="M1617" s="28"/>
      <c r="N1617" s="28"/>
      <c r="O1617" s="28"/>
      <c r="P1617" s="28"/>
      <c r="Q1617" s="28"/>
    </row>
    <row r="1618" spans="1:17" x14ac:dyDescent="0.2">
      <c r="A1618" s="28">
        <v>1617</v>
      </c>
      <c r="H1618" s="28"/>
      <c r="I1618" s="28"/>
      <c r="J1618" s="28"/>
      <c r="K1618" s="28"/>
      <c r="L1618" s="28"/>
      <c r="M1618" s="28"/>
      <c r="N1618" s="28"/>
      <c r="O1618" s="28"/>
      <c r="P1618" s="28"/>
      <c r="Q1618" s="28"/>
    </row>
    <row r="1619" spans="1:17" x14ac:dyDescent="0.2">
      <c r="A1619" s="28">
        <v>1618</v>
      </c>
      <c r="H1619" s="28"/>
      <c r="I1619" s="28"/>
      <c r="J1619" s="28"/>
      <c r="K1619" s="28"/>
      <c r="L1619" s="28"/>
      <c r="M1619" s="28"/>
      <c r="N1619" s="28"/>
      <c r="O1619" s="28"/>
      <c r="P1619" s="28"/>
      <c r="Q1619" s="28"/>
    </row>
    <row r="1620" spans="1:17" x14ac:dyDescent="0.2">
      <c r="A1620" s="28">
        <v>1619</v>
      </c>
      <c r="H1620" s="28"/>
      <c r="I1620" s="28"/>
      <c r="J1620" s="28"/>
      <c r="K1620" s="28"/>
      <c r="L1620" s="28"/>
      <c r="M1620" s="28"/>
      <c r="N1620" s="28"/>
      <c r="O1620" s="28"/>
      <c r="P1620" s="28"/>
      <c r="Q1620" s="28"/>
    </row>
    <row r="1621" spans="1:17" x14ac:dyDescent="0.2">
      <c r="A1621" s="28">
        <v>1620</v>
      </c>
      <c r="H1621" s="28"/>
      <c r="I1621" s="28"/>
      <c r="J1621" s="28"/>
      <c r="K1621" s="28"/>
      <c r="L1621" s="28"/>
      <c r="M1621" s="28"/>
      <c r="N1621" s="28"/>
      <c r="O1621" s="28"/>
      <c r="P1621" s="28"/>
      <c r="Q1621" s="28"/>
    </row>
    <row r="1622" spans="1:17" x14ac:dyDescent="0.2">
      <c r="A1622" s="28">
        <v>1621</v>
      </c>
      <c r="H1622" s="28"/>
      <c r="I1622" s="28"/>
      <c r="J1622" s="28"/>
      <c r="K1622" s="28"/>
      <c r="L1622" s="28"/>
      <c r="M1622" s="28"/>
      <c r="N1622" s="28"/>
      <c r="O1622" s="28"/>
      <c r="P1622" s="28"/>
      <c r="Q1622" s="28"/>
    </row>
    <row r="1623" spans="1:17" x14ac:dyDescent="0.2">
      <c r="A1623" s="28">
        <v>1622</v>
      </c>
      <c r="H1623" s="28"/>
      <c r="I1623" s="28"/>
      <c r="J1623" s="28"/>
      <c r="K1623" s="28"/>
      <c r="L1623" s="28"/>
      <c r="M1623" s="28"/>
      <c r="N1623" s="28"/>
      <c r="O1623" s="28"/>
      <c r="P1623" s="28"/>
      <c r="Q1623" s="28"/>
    </row>
    <row r="1624" spans="1:17" x14ac:dyDescent="0.2">
      <c r="A1624" s="28">
        <v>1623</v>
      </c>
      <c r="H1624" s="28"/>
      <c r="I1624" s="28"/>
      <c r="J1624" s="28"/>
      <c r="K1624" s="28"/>
      <c r="L1624" s="28"/>
      <c r="M1624" s="28"/>
      <c r="N1624" s="28"/>
      <c r="O1624" s="28"/>
      <c r="P1624" s="28"/>
      <c r="Q1624" s="28"/>
    </row>
    <row r="1625" spans="1:17" x14ac:dyDescent="0.2">
      <c r="A1625" s="28">
        <v>1624</v>
      </c>
      <c r="H1625" s="28"/>
      <c r="I1625" s="28"/>
      <c r="J1625" s="28"/>
      <c r="K1625" s="28"/>
      <c r="L1625" s="28"/>
      <c r="M1625" s="28"/>
      <c r="N1625" s="28"/>
      <c r="O1625" s="28"/>
      <c r="P1625" s="28"/>
      <c r="Q1625" s="28"/>
    </row>
    <row r="1626" spans="1:17" x14ac:dyDescent="0.2">
      <c r="A1626" s="28">
        <v>1625</v>
      </c>
      <c r="H1626" s="28"/>
      <c r="I1626" s="28"/>
      <c r="J1626" s="28"/>
      <c r="K1626" s="28"/>
      <c r="L1626" s="28"/>
      <c r="M1626" s="28"/>
      <c r="N1626" s="28"/>
      <c r="O1626" s="28"/>
      <c r="P1626" s="28"/>
      <c r="Q1626" s="28"/>
    </row>
    <row r="1627" spans="1:17" x14ac:dyDescent="0.2">
      <c r="A1627" s="28">
        <v>1626</v>
      </c>
      <c r="H1627" s="28"/>
      <c r="I1627" s="28"/>
      <c r="J1627" s="28"/>
      <c r="K1627" s="28"/>
      <c r="L1627" s="28"/>
      <c r="M1627" s="28"/>
      <c r="N1627" s="28"/>
      <c r="O1627" s="28"/>
      <c r="P1627" s="28"/>
      <c r="Q1627" s="28"/>
    </row>
    <row r="1628" spans="1:17" x14ac:dyDescent="0.2">
      <c r="A1628" s="28">
        <v>1627</v>
      </c>
      <c r="H1628" s="28"/>
      <c r="I1628" s="28"/>
      <c r="J1628" s="28"/>
      <c r="K1628" s="28"/>
      <c r="L1628" s="28"/>
      <c r="M1628" s="28"/>
      <c r="N1628" s="28"/>
      <c r="O1628" s="28"/>
      <c r="P1628" s="28"/>
      <c r="Q1628" s="28"/>
    </row>
    <row r="1629" spans="1:17" x14ac:dyDescent="0.2">
      <c r="A1629" s="28">
        <v>1628</v>
      </c>
      <c r="H1629" s="28"/>
      <c r="I1629" s="28"/>
      <c r="J1629" s="28"/>
      <c r="K1629" s="28"/>
      <c r="L1629" s="28"/>
      <c r="M1629" s="28"/>
      <c r="N1629" s="28"/>
      <c r="O1629" s="28"/>
      <c r="P1629" s="28"/>
      <c r="Q1629" s="28"/>
    </row>
    <row r="1630" spans="1:17" x14ac:dyDescent="0.2">
      <c r="A1630" s="28">
        <v>1629</v>
      </c>
      <c r="H1630" s="28"/>
      <c r="I1630" s="28"/>
      <c r="J1630" s="28"/>
      <c r="K1630" s="28"/>
      <c r="L1630" s="28"/>
      <c r="M1630" s="28"/>
      <c r="N1630" s="28"/>
      <c r="O1630" s="28"/>
      <c r="P1630" s="28"/>
      <c r="Q1630" s="28"/>
    </row>
    <row r="1631" spans="1:17" x14ac:dyDescent="0.2">
      <c r="A1631" s="28">
        <v>1630</v>
      </c>
      <c r="H1631" s="28"/>
      <c r="I1631" s="28"/>
      <c r="J1631" s="28"/>
      <c r="K1631" s="28"/>
      <c r="L1631" s="28"/>
      <c r="M1631" s="28"/>
      <c r="N1631" s="28"/>
      <c r="O1631" s="28"/>
      <c r="P1631" s="28"/>
      <c r="Q1631" s="28"/>
    </row>
    <row r="1632" spans="1:17" x14ac:dyDescent="0.2">
      <c r="A1632" s="28">
        <v>1631</v>
      </c>
      <c r="H1632" s="28"/>
      <c r="I1632" s="28"/>
      <c r="J1632" s="28"/>
      <c r="K1632" s="28"/>
      <c r="L1632" s="28"/>
      <c r="M1632" s="28"/>
      <c r="N1632" s="28"/>
      <c r="O1632" s="28"/>
      <c r="P1632" s="28"/>
      <c r="Q1632" s="28"/>
    </row>
    <row r="1633" spans="1:17" x14ac:dyDescent="0.2">
      <c r="A1633" s="28">
        <v>1632</v>
      </c>
      <c r="H1633" s="28"/>
      <c r="I1633" s="28"/>
      <c r="J1633" s="28"/>
      <c r="K1633" s="28"/>
      <c r="L1633" s="28"/>
      <c r="M1633" s="28"/>
      <c r="N1633" s="28"/>
      <c r="O1633" s="28"/>
      <c r="P1633" s="28"/>
      <c r="Q1633" s="28"/>
    </row>
    <row r="1634" spans="1:17" x14ac:dyDescent="0.2">
      <c r="A1634" s="28">
        <v>1633</v>
      </c>
      <c r="H1634" s="28"/>
      <c r="I1634" s="28"/>
      <c r="J1634" s="28"/>
      <c r="K1634" s="28"/>
      <c r="L1634" s="28"/>
      <c r="M1634" s="28"/>
      <c r="N1634" s="28"/>
      <c r="O1634" s="28"/>
      <c r="P1634" s="28"/>
      <c r="Q1634" s="28"/>
    </row>
    <row r="1635" spans="1:17" x14ac:dyDescent="0.2">
      <c r="A1635" s="28">
        <v>1634</v>
      </c>
      <c r="H1635" s="28"/>
      <c r="I1635" s="28"/>
      <c r="J1635" s="28"/>
      <c r="K1635" s="28"/>
      <c r="L1635" s="28"/>
      <c r="M1635" s="28"/>
      <c r="N1635" s="28"/>
      <c r="O1635" s="28"/>
      <c r="P1635" s="28"/>
      <c r="Q1635" s="28"/>
    </row>
    <row r="1636" spans="1:17" x14ac:dyDescent="0.2">
      <c r="A1636" s="28">
        <v>1635</v>
      </c>
      <c r="H1636" s="28"/>
      <c r="I1636" s="28"/>
      <c r="J1636" s="28"/>
      <c r="K1636" s="28"/>
      <c r="L1636" s="28"/>
      <c r="M1636" s="28"/>
      <c r="N1636" s="28"/>
      <c r="O1636" s="28"/>
      <c r="P1636" s="28"/>
      <c r="Q1636" s="28"/>
    </row>
    <row r="1637" spans="1:17" x14ac:dyDescent="0.2">
      <c r="A1637" s="28">
        <v>1636</v>
      </c>
      <c r="H1637" s="28"/>
      <c r="I1637" s="28"/>
      <c r="J1637" s="28"/>
      <c r="K1637" s="28"/>
      <c r="L1637" s="28"/>
      <c r="M1637" s="28"/>
      <c r="N1637" s="28"/>
      <c r="O1637" s="28"/>
      <c r="P1637" s="28"/>
      <c r="Q1637" s="28"/>
    </row>
    <row r="1638" spans="1:17" x14ac:dyDescent="0.2">
      <c r="A1638" s="28">
        <v>1637</v>
      </c>
      <c r="H1638" s="28"/>
      <c r="I1638" s="28"/>
      <c r="J1638" s="28"/>
      <c r="K1638" s="28"/>
      <c r="L1638" s="28"/>
      <c r="M1638" s="28"/>
      <c r="N1638" s="28"/>
      <c r="O1638" s="28"/>
      <c r="P1638" s="28"/>
      <c r="Q1638" s="28"/>
    </row>
    <row r="1639" spans="1:17" x14ac:dyDescent="0.2">
      <c r="A1639" s="28">
        <v>1638</v>
      </c>
      <c r="H1639" s="28"/>
      <c r="I1639" s="28"/>
      <c r="J1639" s="28"/>
      <c r="K1639" s="28"/>
      <c r="L1639" s="28"/>
      <c r="M1639" s="28"/>
      <c r="N1639" s="28"/>
      <c r="O1639" s="28"/>
      <c r="P1639" s="28"/>
      <c r="Q1639" s="28"/>
    </row>
    <row r="1640" spans="1:17" x14ac:dyDescent="0.2">
      <c r="A1640" s="28">
        <v>1639</v>
      </c>
      <c r="H1640" s="28"/>
      <c r="I1640" s="28"/>
      <c r="J1640" s="28"/>
      <c r="K1640" s="28"/>
      <c r="L1640" s="28"/>
      <c r="M1640" s="28"/>
      <c r="N1640" s="28"/>
      <c r="O1640" s="28"/>
      <c r="P1640" s="28"/>
      <c r="Q1640" s="28"/>
    </row>
    <row r="1641" spans="1:17" x14ac:dyDescent="0.2">
      <c r="A1641" s="28">
        <v>1640</v>
      </c>
      <c r="H1641" s="28"/>
      <c r="I1641" s="28"/>
      <c r="J1641" s="28"/>
      <c r="K1641" s="28"/>
      <c r="L1641" s="28"/>
      <c r="M1641" s="28"/>
      <c r="N1641" s="28"/>
      <c r="O1641" s="28"/>
      <c r="P1641" s="28"/>
      <c r="Q1641" s="28"/>
    </row>
    <row r="1642" spans="1:17" x14ac:dyDescent="0.2">
      <c r="A1642" s="28">
        <v>1641</v>
      </c>
      <c r="H1642" s="28"/>
      <c r="I1642" s="28"/>
      <c r="J1642" s="28"/>
      <c r="K1642" s="28"/>
      <c r="L1642" s="28"/>
      <c r="M1642" s="28"/>
      <c r="N1642" s="28"/>
      <c r="O1642" s="28"/>
      <c r="P1642" s="28"/>
      <c r="Q1642" s="28"/>
    </row>
    <row r="1643" spans="1:17" x14ac:dyDescent="0.2">
      <c r="A1643" s="28">
        <v>1642</v>
      </c>
      <c r="H1643" s="28"/>
      <c r="I1643" s="28"/>
      <c r="J1643" s="28"/>
      <c r="K1643" s="28"/>
      <c r="L1643" s="28"/>
      <c r="M1643" s="28"/>
      <c r="N1643" s="28"/>
      <c r="O1643" s="28"/>
      <c r="P1643" s="28"/>
      <c r="Q1643" s="28"/>
    </row>
    <row r="1644" spans="1:17" x14ac:dyDescent="0.2">
      <c r="A1644" s="28">
        <v>1643</v>
      </c>
      <c r="H1644" s="28"/>
      <c r="I1644" s="28"/>
      <c r="J1644" s="28"/>
      <c r="K1644" s="28"/>
      <c r="L1644" s="28"/>
      <c r="M1644" s="28"/>
      <c r="N1644" s="28"/>
      <c r="O1644" s="28"/>
      <c r="P1644" s="28"/>
      <c r="Q1644" s="28"/>
    </row>
    <row r="1645" spans="1:17" x14ac:dyDescent="0.2">
      <c r="A1645" s="28">
        <v>1644</v>
      </c>
      <c r="H1645" s="28"/>
      <c r="I1645" s="28"/>
      <c r="J1645" s="28"/>
      <c r="K1645" s="28"/>
      <c r="L1645" s="28"/>
      <c r="M1645" s="28"/>
      <c r="N1645" s="28"/>
      <c r="O1645" s="28"/>
      <c r="P1645" s="28"/>
      <c r="Q1645" s="28"/>
    </row>
    <row r="1646" spans="1:17" x14ac:dyDescent="0.2">
      <c r="A1646" s="28">
        <v>1645</v>
      </c>
      <c r="H1646" s="28"/>
      <c r="I1646" s="28"/>
      <c r="J1646" s="28"/>
      <c r="K1646" s="28"/>
      <c r="L1646" s="28"/>
      <c r="M1646" s="28"/>
      <c r="N1646" s="28"/>
      <c r="O1646" s="28"/>
      <c r="P1646" s="28"/>
      <c r="Q1646" s="28"/>
    </row>
    <row r="1647" spans="1:17" x14ac:dyDescent="0.2">
      <c r="A1647" s="28">
        <v>1646</v>
      </c>
      <c r="H1647" s="28"/>
      <c r="I1647" s="28"/>
      <c r="J1647" s="28"/>
      <c r="K1647" s="28"/>
      <c r="L1647" s="28"/>
      <c r="M1647" s="28"/>
      <c r="N1647" s="28"/>
      <c r="O1647" s="28"/>
      <c r="P1647" s="28"/>
      <c r="Q1647" s="28"/>
    </row>
    <row r="1648" spans="1:17" x14ac:dyDescent="0.2">
      <c r="A1648" s="28">
        <v>1647</v>
      </c>
      <c r="H1648" s="28"/>
      <c r="I1648" s="28"/>
      <c r="J1648" s="28"/>
      <c r="K1648" s="28"/>
      <c r="L1648" s="28"/>
      <c r="M1648" s="28"/>
      <c r="N1648" s="28"/>
      <c r="O1648" s="28"/>
      <c r="P1648" s="28"/>
      <c r="Q1648" s="28"/>
    </row>
    <row r="1649" spans="1:17" x14ac:dyDescent="0.2">
      <c r="A1649" s="28">
        <v>1648</v>
      </c>
      <c r="H1649" s="28"/>
      <c r="I1649" s="28"/>
      <c r="J1649" s="28"/>
      <c r="K1649" s="28"/>
      <c r="L1649" s="28"/>
      <c r="M1649" s="28"/>
      <c r="N1649" s="28"/>
      <c r="O1649" s="28"/>
      <c r="P1649" s="28"/>
      <c r="Q1649" s="28"/>
    </row>
    <row r="1650" spans="1:17" x14ac:dyDescent="0.2">
      <c r="A1650" s="28">
        <v>1649</v>
      </c>
      <c r="H1650" s="28"/>
      <c r="I1650" s="28"/>
      <c r="J1650" s="28"/>
      <c r="K1650" s="28"/>
      <c r="L1650" s="28"/>
      <c r="M1650" s="28"/>
      <c r="N1650" s="28"/>
      <c r="O1650" s="28"/>
      <c r="P1650" s="28"/>
      <c r="Q1650" s="28"/>
    </row>
    <row r="1651" spans="1:17" x14ac:dyDescent="0.2">
      <c r="A1651" s="28">
        <v>1650</v>
      </c>
      <c r="H1651" s="28"/>
      <c r="I1651" s="28"/>
      <c r="J1651" s="28"/>
      <c r="K1651" s="28"/>
      <c r="L1651" s="28"/>
      <c r="M1651" s="28"/>
      <c r="N1651" s="28"/>
      <c r="O1651" s="28"/>
      <c r="P1651" s="28"/>
      <c r="Q1651" s="28"/>
    </row>
    <row r="1652" spans="1:17" x14ac:dyDescent="0.2">
      <c r="A1652" s="28">
        <v>1651</v>
      </c>
      <c r="H1652" s="28"/>
      <c r="I1652" s="28"/>
      <c r="J1652" s="28"/>
      <c r="K1652" s="28"/>
      <c r="L1652" s="28"/>
      <c r="M1652" s="28"/>
      <c r="N1652" s="28"/>
      <c r="O1652" s="28"/>
      <c r="P1652" s="28"/>
      <c r="Q1652" s="28"/>
    </row>
    <row r="1653" spans="1:17" x14ac:dyDescent="0.2">
      <c r="A1653" s="28">
        <v>1652</v>
      </c>
      <c r="H1653" s="28"/>
      <c r="I1653" s="28"/>
      <c r="J1653" s="28"/>
      <c r="K1653" s="28"/>
      <c r="L1653" s="28"/>
      <c r="M1653" s="28"/>
      <c r="N1653" s="28"/>
      <c r="O1653" s="28"/>
      <c r="P1653" s="28"/>
      <c r="Q1653" s="28"/>
    </row>
    <row r="1654" spans="1:17" x14ac:dyDescent="0.2">
      <c r="A1654" s="28">
        <v>1653</v>
      </c>
      <c r="H1654" s="28"/>
      <c r="I1654" s="28"/>
      <c r="J1654" s="28"/>
      <c r="K1654" s="28"/>
      <c r="L1654" s="28"/>
      <c r="M1654" s="28"/>
      <c r="N1654" s="28"/>
      <c r="O1654" s="28"/>
      <c r="P1654" s="28"/>
      <c r="Q1654" s="28"/>
    </row>
    <row r="1655" spans="1:17" x14ac:dyDescent="0.2">
      <c r="A1655" s="28">
        <v>1654</v>
      </c>
      <c r="H1655" s="28"/>
      <c r="I1655" s="28"/>
      <c r="J1655" s="28"/>
      <c r="K1655" s="28"/>
      <c r="L1655" s="28"/>
      <c r="M1655" s="28"/>
      <c r="N1655" s="28"/>
      <c r="O1655" s="28"/>
      <c r="P1655" s="28"/>
      <c r="Q1655" s="28"/>
    </row>
    <row r="1656" spans="1:17" x14ac:dyDescent="0.2">
      <c r="A1656" s="28">
        <v>1655</v>
      </c>
      <c r="H1656" s="28"/>
      <c r="I1656" s="28"/>
      <c r="J1656" s="28"/>
      <c r="K1656" s="28"/>
      <c r="L1656" s="28"/>
      <c r="M1656" s="28"/>
      <c r="N1656" s="28"/>
      <c r="O1656" s="28"/>
      <c r="P1656" s="28"/>
      <c r="Q1656" s="28"/>
    </row>
    <row r="1657" spans="1:17" x14ac:dyDescent="0.2">
      <c r="A1657" s="28">
        <v>1656</v>
      </c>
      <c r="H1657" s="28"/>
      <c r="I1657" s="28"/>
      <c r="J1657" s="28"/>
      <c r="K1657" s="28"/>
      <c r="L1657" s="28"/>
      <c r="M1657" s="28"/>
      <c r="N1657" s="28"/>
      <c r="O1657" s="28"/>
      <c r="P1657" s="28"/>
      <c r="Q1657" s="28"/>
    </row>
    <row r="1658" spans="1:17" x14ac:dyDescent="0.2">
      <c r="A1658" s="28">
        <v>1657</v>
      </c>
      <c r="H1658" s="28"/>
      <c r="I1658" s="28"/>
      <c r="J1658" s="28"/>
      <c r="K1658" s="28"/>
      <c r="L1658" s="28"/>
      <c r="M1658" s="28"/>
      <c r="N1658" s="28"/>
      <c r="O1658" s="28"/>
      <c r="P1658" s="28"/>
      <c r="Q1658" s="28"/>
    </row>
    <row r="1659" spans="1:17" x14ac:dyDescent="0.2">
      <c r="A1659" s="28">
        <v>1658</v>
      </c>
      <c r="H1659" s="28"/>
      <c r="I1659" s="28"/>
      <c r="J1659" s="28"/>
      <c r="K1659" s="28"/>
      <c r="L1659" s="28"/>
      <c r="M1659" s="28"/>
      <c r="N1659" s="28"/>
      <c r="O1659" s="28"/>
      <c r="P1659" s="28"/>
      <c r="Q1659" s="28"/>
    </row>
    <row r="1660" spans="1:17" x14ac:dyDescent="0.2">
      <c r="A1660" s="28">
        <v>1659</v>
      </c>
      <c r="H1660" s="28"/>
      <c r="I1660" s="28"/>
      <c r="J1660" s="28"/>
      <c r="K1660" s="28"/>
      <c r="L1660" s="28"/>
      <c r="M1660" s="28"/>
      <c r="N1660" s="28"/>
      <c r="O1660" s="28"/>
      <c r="P1660" s="28"/>
      <c r="Q1660" s="28"/>
    </row>
    <row r="1661" spans="1:17" x14ac:dyDescent="0.2">
      <c r="A1661" s="28">
        <v>1660</v>
      </c>
      <c r="H1661" s="28"/>
      <c r="I1661" s="28"/>
      <c r="J1661" s="28"/>
      <c r="K1661" s="28"/>
      <c r="L1661" s="28"/>
      <c r="M1661" s="28"/>
      <c r="N1661" s="28"/>
      <c r="O1661" s="28"/>
      <c r="P1661" s="28"/>
      <c r="Q1661" s="28"/>
    </row>
    <row r="1662" spans="1:17" x14ac:dyDescent="0.2">
      <c r="A1662" s="28">
        <v>1661</v>
      </c>
      <c r="H1662" s="28"/>
      <c r="I1662" s="28"/>
      <c r="J1662" s="28"/>
      <c r="K1662" s="28"/>
      <c r="L1662" s="28"/>
      <c r="M1662" s="28"/>
      <c r="N1662" s="28"/>
      <c r="O1662" s="28"/>
      <c r="P1662" s="28"/>
      <c r="Q1662" s="28"/>
    </row>
    <row r="1663" spans="1:17" x14ac:dyDescent="0.2">
      <c r="A1663" s="28">
        <v>1662</v>
      </c>
      <c r="H1663" s="28"/>
      <c r="I1663" s="28"/>
      <c r="J1663" s="28"/>
      <c r="K1663" s="28"/>
      <c r="L1663" s="28"/>
      <c r="M1663" s="28"/>
      <c r="N1663" s="28"/>
      <c r="O1663" s="28"/>
      <c r="P1663" s="28"/>
      <c r="Q1663" s="28"/>
    </row>
    <row r="1664" spans="1:17" x14ac:dyDescent="0.2">
      <c r="A1664" s="28">
        <v>1663</v>
      </c>
      <c r="H1664" s="28"/>
      <c r="I1664" s="28"/>
      <c r="J1664" s="28"/>
      <c r="K1664" s="28"/>
      <c r="L1664" s="28"/>
      <c r="M1664" s="28"/>
      <c r="N1664" s="28"/>
      <c r="O1664" s="28"/>
      <c r="P1664" s="28"/>
      <c r="Q1664" s="28"/>
    </row>
    <row r="1665" spans="1:17" x14ac:dyDescent="0.2">
      <c r="A1665" s="28">
        <v>1664</v>
      </c>
      <c r="H1665" s="28"/>
      <c r="I1665" s="28"/>
      <c r="J1665" s="28"/>
      <c r="K1665" s="28"/>
      <c r="L1665" s="28"/>
      <c r="M1665" s="28"/>
      <c r="N1665" s="28"/>
      <c r="O1665" s="28"/>
      <c r="P1665" s="28"/>
      <c r="Q1665" s="28"/>
    </row>
    <row r="1666" spans="1:17" x14ac:dyDescent="0.2">
      <c r="A1666" s="28">
        <v>1665</v>
      </c>
      <c r="H1666" s="28"/>
      <c r="I1666" s="28"/>
      <c r="J1666" s="28"/>
      <c r="K1666" s="28"/>
      <c r="L1666" s="28"/>
      <c r="M1666" s="28"/>
      <c r="N1666" s="28"/>
      <c r="O1666" s="28"/>
      <c r="P1666" s="28"/>
      <c r="Q1666" s="28"/>
    </row>
    <row r="1667" spans="1:17" x14ac:dyDescent="0.2">
      <c r="A1667" s="28">
        <v>1666</v>
      </c>
      <c r="H1667" s="28"/>
      <c r="I1667" s="28"/>
      <c r="J1667" s="28"/>
      <c r="K1667" s="28"/>
      <c r="L1667" s="28"/>
      <c r="M1667" s="28"/>
      <c r="N1667" s="28"/>
      <c r="O1667" s="28"/>
      <c r="P1667" s="28"/>
      <c r="Q1667" s="28"/>
    </row>
    <row r="1668" spans="1:17" x14ac:dyDescent="0.2">
      <c r="A1668" s="28">
        <v>1667</v>
      </c>
      <c r="H1668" s="28"/>
      <c r="I1668" s="28"/>
      <c r="J1668" s="28"/>
      <c r="K1668" s="28"/>
      <c r="L1668" s="28"/>
      <c r="M1668" s="28"/>
      <c r="N1668" s="28"/>
      <c r="O1668" s="28"/>
      <c r="P1668" s="28"/>
      <c r="Q1668" s="28"/>
    </row>
    <row r="1669" spans="1:17" x14ac:dyDescent="0.2">
      <c r="A1669" s="28">
        <v>1668</v>
      </c>
      <c r="H1669" s="28"/>
      <c r="I1669" s="28"/>
      <c r="J1669" s="28"/>
      <c r="K1669" s="28"/>
      <c r="L1669" s="28"/>
      <c r="M1669" s="28"/>
      <c r="N1669" s="28"/>
      <c r="O1669" s="28"/>
      <c r="P1669" s="28"/>
      <c r="Q1669" s="28"/>
    </row>
    <row r="1670" spans="1:17" x14ac:dyDescent="0.2">
      <c r="A1670" s="28">
        <v>1669</v>
      </c>
      <c r="H1670" s="28"/>
      <c r="I1670" s="28"/>
      <c r="J1670" s="28"/>
      <c r="K1670" s="28"/>
      <c r="L1670" s="28"/>
      <c r="M1670" s="28"/>
      <c r="N1670" s="28"/>
      <c r="O1670" s="28"/>
      <c r="P1670" s="28"/>
      <c r="Q1670" s="28"/>
    </row>
    <row r="1671" spans="1:17" x14ac:dyDescent="0.2">
      <c r="A1671" s="28">
        <v>1670</v>
      </c>
      <c r="H1671" s="28"/>
      <c r="I1671" s="28"/>
      <c r="J1671" s="28"/>
      <c r="K1671" s="28"/>
      <c r="L1671" s="28"/>
      <c r="M1671" s="28"/>
      <c r="N1671" s="28"/>
      <c r="O1671" s="28"/>
      <c r="P1671" s="28"/>
      <c r="Q1671" s="28"/>
    </row>
    <row r="1672" spans="1:17" x14ac:dyDescent="0.2">
      <c r="A1672" s="28">
        <v>1671</v>
      </c>
      <c r="H1672" s="28"/>
      <c r="I1672" s="28"/>
      <c r="J1672" s="28"/>
      <c r="K1672" s="28"/>
      <c r="L1672" s="28"/>
      <c r="M1672" s="28"/>
      <c r="N1672" s="28"/>
      <c r="O1672" s="28"/>
      <c r="P1672" s="28"/>
      <c r="Q1672" s="28"/>
    </row>
    <row r="1673" spans="1:17" x14ac:dyDescent="0.2">
      <c r="A1673" s="28">
        <v>1672</v>
      </c>
      <c r="H1673" s="28"/>
      <c r="I1673" s="28"/>
      <c r="J1673" s="28"/>
      <c r="K1673" s="28"/>
      <c r="L1673" s="28"/>
      <c r="M1673" s="28"/>
      <c r="N1673" s="28"/>
      <c r="O1673" s="28"/>
      <c r="P1673" s="28"/>
      <c r="Q1673" s="28"/>
    </row>
    <row r="1674" spans="1:17" x14ac:dyDescent="0.2">
      <c r="A1674" s="28">
        <v>1673</v>
      </c>
      <c r="H1674" s="28"/>
      <c r="I1674" s="28"/>
      <c r="J1674" s="28"/>
      <c r="K1674" s="28"/>
      <c r="L1674" s="28"/>
      <c r="M1674" s="28"/>
      <c r="N1674" s="28"/>
      <c r="O1674" s="28"/>
      <c r="P1674" s="28"/>
      <c r="Q1674" s="28"/>
    </row>
    <row r="1675" spans="1:17" x14ac:dyDescent="0.2">
      <c r="A1675" s="28">
        <v>1674</v>
      </c>
      <c r="H1675" s="28"/>
      <c r="I1675" s="28"/>
      <c r="J1675" s="28"/>
      <c r="K1675" s="28"/>
      <c r="L1675" s="28"/>
      <c r="M1675" s="28"/>
      <c r="N1675" s="28"/>
      <c r="O1675" s="28"/>
      <c r="P1675" s="28"/>
      <c r="Q1675" s="28"/>
    </row>
    <row r="1676" spans="1:17" x14ac:dyDescent="0.2">
      <c r="A1676" s="28">
        <v>1675</v>
      </c>
      <c r="H1676" s="28"/>
      <c r="I1676" s="28"/>
      <c r="J1676" s="28"/>
      <c r="K1676" s="28"/>
      <c r="L1676" s="28"/>
      <c r="M1676" s="28"/>
      <c r="N1676" s="28"/>
      <c r="O1676" s="28"/>
      <c r="P1676" s="28"/>
      <c r="Q1676" s="28"/>
    </row>
    <row r="1677" spans="1:17" x14ac:dyDescent="0.2">
      <c r="A1677" s="28">
        <v>1676</v>
      </c>
      <c r="H1677" s="28"/>
      <c r="I1677" s="28"/>
      <c r="J1677" s="28"/>
      <c r="K1677" s="28"/>
      <c r="L1677" s="28"/>
      <c r="M1677" s="28"/>
      <c r="N1677" s="28"/>
      <c r="O1677" s="28"/>
      <c r="P1677" s="28"/>
      <c r="Q1677" s="28"/>
    </row>
    <row r="1678" spans="1:17" x14ac:dyDescent="0.2">
      <c r="A1678" s="28">
        <v>1677</v>
      </c>
      <c r="H1678" s="28"/>
      <c r="I1678" s="28"/>
      <c r="J1678" s="28"/>
      <c r="K1678" s="28"/>
      <c r="L1678" s="28"/>
      <c r="M1678" s="28"/>
      <c r="N1678" s="28"/>
      <c r="O1678" s="28"/>
      <c r="P1678" s="28"/>
      <c r="Q1678" s="28"/>
    </row>
    <row r="1679" spans="1:17" x14ac:dyDescent="0.2">
      <c r="A1679" s="28">
        <v>1678</v>
      </c>
      <c r="H1679" s="28"/>
      <c r="I1679" s="28"/>
      <c r="J1679" s="28"/>
      <c r="K1679" s="28"/>
      <c r="L1679" s="28"/>
      <c r="M1679" s="28"/>
      <c r="N1679" s="28"/>
      <c r="O1679" s="28"/>
      <c r="P1679" s="28"/>
      <c r="Q1679" s="28"/>
    </row>
    <row r="1680" spans="1:17" x14ac:dyDescent="0.2">
      <c r="A1680" s="28">
        <v>1679</v>
      </c>
      <c r="H1680" s="28"/>
      <c r="I1680" s="28"/>
      <c r="J1680" s="28"/>
      <c r="K1680" s="28"/>
      <c r="L1680" s="28"/>
      <c r="M1680" s="28"/>
      <c r="N1680" s="28"/>
      <c r="O1680" s="28"/>
      <c r="P1680" s="28"/>
      <c r="Q1680" s="28"/>
    </row>
    <row r="1681" spans="1:17" x14ac:dyDescent="0.2">
      <c r="A1681" s="28">
        <v>1680</v>
      </c>
      <c r="H1681" s="28"/>
      <c r="I1681" s="28"/>
      <c r="J1681" s="28"/>
      <c r="K1681" s="28"/>
      <c r="L1681" s="28"/>
      <c r="M1681" s="28"/>
      <c r="N1681" s="28"/>
      <c r="O1681" s="28"/>
      <c r="P1681" s="28"/>
      <c r="Q1681" s="28"/>
    </row>
    <row r="1682" spans="1:17" x14ac:dyDescent="0.2">
      <c r="A1682" s="28">
        <v>1681</v>
      </c>
      <c r="H1682" s="28"/>
      <c r="I1682" s="28"/>
      <c r="J1682" s="28"/>
      <c r="K1682" s="28"/>
      <c r="L1682" s="28"/>
      <c r="M1682" s="28"/>
      <c r="N1682" s="28"/>
      <c r="O1682" s="28"/>
      <c r="P1682" s="28"/>
      <c r="Q1682" s="28"/>
    </row>
    <row r="1683" spans="1:17" x14ac:dyDescent="0.2">
      <c r="A1683" s="28">
        <v>1682</v>
      </c>
      <c r="H1683" s="28"/>
      <c r="I1683" s="28"/>
      <c r="J1683" s="28"/>
      <c r="K1683" s="28"/>
      <c r="L1683" s="28"/>
      <c r="M1683" s="28"/>
      <c r="N1683" s="28"/>
      <c r="O1683" s="28"/>
      <c r="P1683" s="28"/>
      <c r="Q1683" s="28"/>
    </row>
    <row r="1684" spans="1:17" x14ac:dyDescent="0.2">
      <c r="A1684" s="28">
        <v>1683</v>
      </c>
      <c r="H1684" s="28"/>
      <c r="I1684" s="28"/>
      <c r="J1684" s="28"/>
      <c r="K1684" s="28"/>
      <c r="L1684" s="28"/>
      <c r="M1684" s="28"/>
      <c r="N1684" s="28"/>
      <c r="O1684" s="28"/>
      <c r="P1684" s="28"/>
      <c r="Q1684" s="28"/>
    </row>
    <row r="1685" spans="1:17" x14ac:dyDescent="0.2">
      <c r="A1685" s="28">
        <v>1684</v>
      </c>
      <c r="H1685" s="28"/>
      <c r="I1685" s="28"/>
      <c r="J1685" s="28"/>
      <c r="K1685" s="28"/>
      <c r="L1685" s="28"/>
      <c r="M1685" s="28"/>
      <c r="N1685" s="28"/>
      <c r="O1685" s="28"/>
      <c r="P1685" s="28"/>
      <c r="Q1685" s="28"/>
    </row>
    <row r="1686" spans="1:17" x14ac:dyDescent="0.2">
      <c r="A1686" s="28">
        <v>1685</v>
      </c>
      <c r="H1686" s="28"/>
      <c r="I1686" s="28"/>
      <c r="J1686" s="28"/>
      <c r="K1686" s="28"/>
      <c r="L1686" s="28"/>
      <c r="M1686" s="28"/>
      <c r="N1686" s="28"/>
      <c r="O1686" s="28"/>
      <c r="P1686" s="28"/>
      <c r="Q1686" s="28"/>
    </row>
    <row r="1687" spans="1:17" x14ac:dyDescent="0.2">
      <c r="A1687" s="28">
        <v>1686</v>
      </c>
      <c r="H1687" s="28"/>
      <c r="I1687" s="28"/>
      <c r="J1687" s="28"/>
      <c r="K1687" s="28"/>
      <c r="L1687" s="28"/>
      <c r="M1687" s="28"/>
      <c r="N1687" s="28"/>
      <c r="O1687" s="28"/>
      <c r="P1687" s="28"/>
      <c r="Q1687" s="28"/>
    </row>
    <row r="1688" spans="1:17" x14ac:dyDescent="0.2">
      <c r="A1688" s="28">
        <v>1687</v>
      </c>
      <c r="H1688" s="28"/>
      <c r="I1688" s="28"/>
      <c r="J1688" s="28"/>
      <c r="K1688" s="28"/>
      <c r="L1688" s="28"/>
      <c r="M1688" s="28"/>
      <c r="N1688" s="28"/>
      <c r="O1688" s="28"/>
      <c r="P1688" s="28"/>
      <c r="Q1688" s="28"/>
    </row>
    <row r="1689" spans="1:17" x14ac:dyDescent="0.2">
      <c r="A1689" s="28">
        <v>1688</v>
      </c>
      <c r="H1689" s="28"/>
      <c r="I1689" s="28"/>
      <c r="J1689" s="28"/>
      <c r="K1689" s="28"/>
      <c r="L1689" s="28"/>
      <c r="M1689" s="28"/>
      <c r="N1689" s="28"/>
      <c r="O1689" s="28"/>
      <c r="P1689" s="28"/>
      <c r="Q1689" s="28"/>
    </row>
    <row r="1690" spans="1:17" x14ac:dyDescent="0.2">
      <c r="A1690" s="28">
        <v>1689</v>
      </c>
      <c r="H1690" s="28"/>
      <c r="I1690" s="28"/>
      <c r="J1690" s="28"/>
      <c r="K1690" s="28"/>
      <c r="L1690" s="28"/>
      <c r="M1690" s="28"/>
      <c r="N1690" s="28"/>
      <c r="O1690" s="28"/>
      <c r="P1690" s="28"/>
      <c r="Q1690" s="28"/>
    </row>
    <row r="1691" spans="1:17" x14ac:dyDescent="0.2">
      <c r="A1691" s="28">
        <v>1690</v>
      </c>
      <c r="H1691" s="28"/>
      <c r="I1691" s="28"/>
      <c r="J1691" s="28"/>
      <c r="K1691" s="28"/>
      <c r="L1691" s="28"/>
      <c r="M1691" s="28"/>
      <c r="N1691" s="28"/>
      <c r="O1691" s="28"/>
      <c r="P1691" s="28"/>
      <c r="Q1691" s="28"/>
    </row>
    <row r="1692" spans="1:17" x14ac:dyDescent="0.2">
      <c r="A1692" s="28">
        <v>1691</v>
      </c>
      <c r="H1692" s="28"/>
      <c r="I1692" s="28"/>
      <c r="J1692" s="28"/>
      <c r="K1692" s="28"/>
      <c r="L1692" s="28"/>
      <c r="M1692" s="28"/>
      <c r="N1692" s="28"/>
      <c r="O1692" s="28"/>
      <c r="P1692" s="28"/>
      <c r="Q1692" s="28"/>
    </row>
    <row r="1693" spans="1:17" x14ac:dyDescent="0.2">
      <c r="A1693" s="28">
        <v>1692</v>
      </c>
      <c r="H1693" s="28"/>
      <c r="I1693" s="28"/>
      <c r="J1693" s="28"/>
      <c r="K1693" s="28"/>
      <c r="L1693" s="28"/>
      <c r="M1693" s="28"/>
      <c r="N1693" s="28"/>
      <c r="O1693" s="28"/>
      <c r="P1693" s="28"/>
      <c r="Q1693" s="28"/>
    </row>
    <row r="1694" spans="1:17" x14ac:dyDescent="0.2">
      <c r="A1694" s="28">
        <v>1693</v>
      </c>
      <c r="H1694" s="28"/>
      <c r="I1694" s="28"/>
      <c r="J1694" s="28"/>
      <c r="K1694" s="28"/>
      <c r="L1694" s="28"/>
      <c r="M1694" s="28"/>
      <c r="N1694" s="28"/>
      <c r="O1694" s="28"/>
      <c r="P1694" s="28"/>
      <c r="Q1694" s="28"/>
    </row>
    <row r="1695" spans="1:17" x14ac:dyDescent="0.2">
      <c r="A1695" s="28">
        <v>1694</v>
      </c>
      <c r="H1695" s="28"/>
      <c r="I1695" s="28"/>
      <c r="J1695" s="28"/>
      <c r="K1695" s="28"/>
      <c r="L1695" s="28"/>
      <c r="M1695" s="28"/>
      <c r="N1695" s="28"/>
      <c r="O1695" s="28"/>
      <c r="P1695" s="28"/>
      <c r="Q1695" s="28"/>
    </row>
    <row r="1696" spans="1:17" x14ac:dyDescent="0.2">
      <c r="A1696" s="28">
        <v>1695</v>
      </c>
      <c r="H1696" s="28"/>
      <c r="I1696" s="28"/>
      <c r="J1696" s="28"/>
      <c r="K1696" s="28"/>
      <c r="L1696" s="28"/>
      <c r="M1696" s="28"/>
      <c r="N1696" s="28"/>
      <c r="O1696" s="28"/>
      <c r="P1696" s="28"/>
      <c r="Q1696" s="28"/>
    </row>
    <row r="1697" spans="1:17" x14ac:dyDescent="0.2">
      <c r="A1697" s="28">
        <v>1696</v>
      </c>
      <c r="H1697" s="28"/>
      <c r="I1697" s="28"/>
      <c r="J1697" s="28"/>
      <c r="K1697" s="28"/>
      <c r="L1697" s="28"/>
      <c r="M1697" s="28"/>
      <c r="N1697" s="28"/>
      <c r="O1697" s="28"/>
      <c r="P1697" s="28"/>
      <c r="Q1697" s="28"/>
    </row>
    <row r="1698" spans="1:17" x14ac:dyDescent="0.2">
      <c r="A1698" s="28">
        <v>1697</v>
      </c>
      <c r="H1698" s="28"/>
      <c r="I1698" s="28"/>
      <c r="J1698" s="28"/>
      <c r="K1698" s="28"/>
      <c r="L1698" s="28"/>
      <c r="M1698" s="28"/>
      <c r="N1698" s="28"/>
      <c r="O1698" s="28"/>
      <c r="P1698" s="28"/>
      <c r="Q1698" s="28"/>
    </row>
    <row r="1699" spans="1:17" x14ac:dyDescent="0.2">
      <c r="A1699" s="28">
        <v>1698</v>
      </c>
      <c r="H1699" s="28"/>
      <c r="I1699" s="28"/>
      <c r="J1699" s="28"/>
      <c r="K1699" s="28"/>
      <c r="L1699" s="28"/>
      <c r="M1699" s="28"/>
      <c r="N1699" s="28"/>
      <c r="O1699" s="28"/>
      <c r="P1699" s="28"/>
      <c r="Q1699" s="28"/>
    </row>
    <row r="1700" spans="1:17" x14ac:dyDescent="0.2">
      <c r="A1700" s="28">
        <v>1699</v>
      </c>
      <c r="H1700" s="28"/>
      <c r="I1700" s="28"/>
      <c r="J1700" s="28"/>
      <c r="K1700" s="28"/>
      <c r="L1700" s="28"/>
      <c r="M1700" s="28"/>
      <c r="N1700" s="28"/>
      <c r="O1700" s="28"/>
      <c r="P1700" s="28"/>
      <c r="Q1700" s="28"/>
    </row>
    <row r="1701" spans="1:17" x14ac:dyDescent="0.2">
      <c r="A1701" s="28">
        <v>1700</v>
      </c>
      <c r="H1701" s="28"/>
      <c r="I1701" s="28"/>
      <c r="J1701" s="28"/>
      <c r="K1701" s="28"/>
      <c r="L1701" s="28"/>
      <c r="M1701" s="28"/>
      <c r="N1701" s="28"/>
      <c r="O1701" s="28"/>
      <c r="P1701" s="28"/>
      <c r="Q1701" s="28"/>
    </row>
    <row r="1702" spans="1:17" x14ac:dyDescent="0.2">
      <c r="A1702" s="28">
        <v>1701</v>
      </c>
      <c r="H1702" s="28"/>
      <c r="I1702" s="28"/>
      <c r="J1702" s="28"/>
      <c r="K1702" s="28"/>
      <c r="L1702" s="28"/>
      <c r="M1702" s="28"/>
      <c r="N1702" s="28"/>
      <c r="O1702" s="28"/>
      <c r="P1702" s="28"/>
      <c r="Q1702" s="28"/>
    </row>
    <row r="1703" spans="1:17" x14ac:dyDescent="0.2">
      <c r="A1703" s="28">
        <v>1702</v>
      </c>
      <c r="H1703" s="28"/>
      <c r="I1703" s="28"/>
      <c r="J1703" s="28"/>
      <c r="K1703" s="28"/>
      <c r="L1703" s="28"/>
      <c r="M1703" s="28"/>
      <c r="N1703" s="28"/>
      <c r="O1703" s="28"/>
      <c r="P1703" s="28"/>
      <c r="Q1703" s="28"/>
    </row>
    <row r="1704" spans="1:17" x14ac:dyDescent="0.2">
      <c r="A1704" s="28">
        <v>1703</v>
      </c>
      <c r="H1704" s="28"/>
      <c r="I1704" s="28"/>
      <c r="J1704" s="28"/>
      <c r="K1704" s="28"/>
      <c r="L1704" s="28"/>
      <c r="M1704" s="28"/>
      <c r="N1704" s="28"/>
      <c r="O1704" s="28"/>
      <c r="P1704" s="28"/>
      <c r="Q1704" s="28"/>
    </row>
    <row r="1705" spans="1:17" x14ac:dyDescent="0.2">
      <c r="A1705" s="28">
        <v>1704</v>
      </c>
      <c r="H1705" s="28"/>
      <c r="I1705" s="28"/>
      <c r="J1705" s="28"/>
      <c r="K1705" s="28"/>
      <c r="L1705" s="28"/>
      <c r="M1705" s="28"/>
      <c r="N1705" s="28"/>
      <c r="O1705" s="28"/>
      <c r="P1705" s="28"/>
      <c r="Q1705" s="28"/>
    </row>
    <row r="1706" spans="1:17" x14ac:dyDescent="0.2">
      <c r="A1706" s="28">
        <v>1705</v>
      </c>
      <c r="H1706" s="28"/>
      <c r="I1706" s="28"/>
      <c r="J1706" s="28"/>
      <c r="K1706" s="28"/>
      <c r="L1706" s="28"/>
      <c r="M1706" s="28"/>
      <c r="N1706" s="28"/>
      <c r="O1706" s="28"/>
      <c r="P1706" s="28"/>
      <c r="Q1706" s="28"/>
    </row>
    <row r="1707" spans="1:17" x14ac:dyDescent="0.2">
      <c r="A1707" s="28">
        <v>1706</v>
      </c>
      <c r="H1707" s="28"/>
      <c r="I1707" s="28"/>
      <c r="J1707" s="28"/>
      <c r="K1707" s="28"/>
      <c r="L1707" s="28"/>
      <c r="M1707" s="28"/>
      <c r="N1707" s="28"/>
      <c r="O1707" s="28"/>
      <c r="P1707" s="28"/>
      <c r="Q1707" s="28"/>
    </row>
    <row r="1708" spans="1:17" x14ac:dyDescent="0.2">
      <c r="A1708" s="28">
        <v>1707</v>
      </c>
      <c r="H1708" s="28"/>
      <c r="I1708" s="28"/>
      <c r="J1708" s="28"/>
      <c r="K1708" s="28"/>
      <c r="L1708" s="28"/>
      <c r="M1708" s="28"/>
      <c r="N1708" s="28"/>
      <c r="O1708" s="28"/>
      <c r="P1708" s="28"/>
      <c r="Q1708" s="28"/>
    </row>
    <row r="1709" spans="1:17" x14ac:dyDescent="0.2">
      <c r="A1709" s="28">
        <v>1708</v>
      </c>
      <c r="H1709" s="28"/>
      <c r="I1709" s="28"/>
      <c r="J1709" s="28"/>
      <c r="K1709" s="28"/>
      <c r="L1709" s="28"/>
      <c r="M1709" s="28"/>
      <c r="N1709" s="28"/>
      <c r="O1709" s="28"/>
      <c r="P1709" s="28"/>
      <c r="Q1709" s="28"/>
    </row>
    <row r="1710" spans="1:17" x14ac:dyDescent="0.2">
      <c r="A1710" s="28">
        <v>1709</v>
      </c>
      <c r="H1710" s="28"/>
      <c r="I1710" s="28"/>
      <c r="J1710" s="28"/>
      <c r="K1710" s="28"/>
      <c r="L1710" s="28"/>
      <c r="M1710" s="28"/>
      <c r="N1710" s="28"/>
      <c r="O1710" s="28"/>
      <c r="P1710" s="28"/>
      <c r="Q1710" s="28"/>
    </row>
    <row r="1711" spans="1:17" x14ac:dyDescent="0.2">
      <c r="A1711" s="28">
        <v>1710</v>
      </c>
      <c r="H1711" s="28"/>
      <c r="I1711" s="28"/>
      <c r="J1711" s="28"/>
      <c r="K1711" s="28"/>
      <c r="L1711" s="28"/>
      <c r="M1711" s="28"/>
      <c r="N1711" s="28"/>
      <c r="O1711" s="28"/>
      <c r="P1711" s="28"/>
      <c r="Q1711" s="28"/>
    </row>
    <row r="1712" spans="1:17" x14ac:dyDescent="0.2">
      <c r="A1712" s="28">
        <v>1711</v>
      </c>
      <c r="H1712" s="28"/>
      <c r="I1712" s="28"/>
      <c r="J1712" s="28"/>
      <c r="K1712" s="28"/>
      <c r="L1712" s="28"/>
      <c r="M1712" s="28"/>
      <c r="N1712" s="28"/>
      <c r="O1712" s="28"/>
      <c r="P1712" s="28"/>
      <c r="Q1712" s="28"/>
    </row>
    <row r="1713" spans="1:17" x14ac:dyDescent="0.2">
      <c r="A1713" s="28">
        <v>1712</v>
      </c>
      <c r="H1713" s="28"/>
      <c r="I1713" s="28"/>
      <c r="J1713" s="28"/>
      <c r="K1713" s="28"/>
      <c r="L1713" s="28"/>
      <c r="M1713" s="28"/>
      <c r="N1713" s="28"/>
      <c r="O1713" s="28"/>
      <c r="P1713" s="28"/>
      <c r="Q1713" s="28"/>
    </row>
    <row r="1714" spans="1:17" x14ac:dyDescent="0.2">
      <c r="A1714" s="28">
        <v>1713</v>
      </c>
      <c r="H1714" s="28"/>
      <c r="I1714" s="28"/>
      <c r="J1714" s="28"/>
      <c r="K1714" s="28"/>
      <c r="L1714" s="28"/>
      <c r="M1714" s="28"/>
      <c r="N1714" s="28"/>
      <c r="O1714" s="28"/>
      <c r="P1714" s="28"/>
      <c r="Q1714" s="28"/>
    </row>
    <row r="1715" spans="1:17" x14ac:dyDescent="0.2">
      <c r="A1715" s="28">
        <v>1714</v>
      </c>
      <c r="H1715" s="28"/>
      <c r="I1715" s="28"/>
      <c r="J1715" s="28"/>
      <c r="K1715" s="28"/>
      <c r="L1715" s="28"/>
      <c r="M1715" s="28"/>
      <c r="N1715" s="28"/>
      <c r="O1715" s="28"/>
      <c r="P1715" s="28"/>
      <c r="Q1715" s="28"/>
    </row>
    <row r="1716" spans="1:17" x14ac:dyDescent="0.2">
      <c r="A1716" s="28">
        <v>1715</v>
      </c>
      <c r="H1716" s="28"/>
      <c r="I1716" s="28"/>
      <c r="J1716" s="28"/>
      <c r="K1716" s="28"/>
      <c r="L1716" s="28"/>
      <c r="M1716" s="28"/>
      <c r="N1716" s="28"/>
      <c r="O1716" s="28"/>
      <c r="P1716" s="28"/>
      <c r="Q1716" s="28"/>
    </row>
    <row r="1717" spans="1:17" x14ac:dyDescent="0.2">
      <c r="A1717" s="28">
        <v>1716</v>
      </c>
      <c r="H1717" s="28"/>
      <c r="I1717" s="28"/>
      <c r="J1717" s="28"/>
      <c r="K1717" s="28"/>
      <c r="L1717" s="28"/>
      <c r="M1717" s="28"/>
      <c r="N1717" s="28"/>
      <c r="O1717" s="28"/>
      <c r="P1717" s="28"/>
      <c r="Q1717" s="28"/>
    </row>
    <row r="1718" spans="1:17" x14ac:dyDescent="0.2">
      <c r="A1718" s="28">
        <v>1717</v>
      </c>
      <c r="H1718" s="28"/>
      <c r="I1718" s="28"/>
      <c r="J1718" s="28"/>
      <c r="K1718" s="28"/>
      <c r="L1718" s="28"/>
      <c r="M1718" s="28"/>
      <c r="N1718" s="28"/>
      <c r="O1718" s="28"/>
      <c r="P1718" s="28"/>
      <c r="Q1718" s="28"/>
    </row>
    <row r="1719" spans="1:17" x14ac:dyDescent="0.2">
      <c r="A1719" s="28">
        <v>1718</v>
      </c>
      <c r="H1719" s="28"/>
      <c r="I1719" s="28"/>
      <c r="J1719" s="28"/>
      <c r="K1719" s="28"/>
      <c r="L1719" s="28"/>
      <c r="M1719" s="28"/>
      <c r="N1719" s="28"/>
      <c r="O1719" s="28"/>
      <c r="P1719" s="28"/>
      <c r="Q1719" s="28"/>
    </row>
    <row r="1720" spans="1:17" x14ac:dyDescent="0.2">
      <c r="A1720" s="28">
        <v>1719</v>
      </c>
      <c r="H1720" s="28"/>
      <c r="I1720" s="28"/>
      <c r="J1720" s="28"/>
      <c r="K1720" s="28"/>
      <c r="L1720" s="28"/>
      <c r="M1720" s="28"/>
      <c r="N1720" s="28"/>
      <c r="O1720" s="28"/>
      <c r="P1720" s="28"/>
      <c r="Q1720" s="28"/>
    </row>
    <row r="1721" spans="1:17" x14ac:dyDescent="0.2">
      <c r="A1721" s="28">
        <v>1720</v>
      </c>
      <c r="H1721" s="28"/>
      <c r="I1721" s="28"/>
      <c r="J1721" s="28"/>
      <c r="K1721" s="28"/>
      <c r="L1721" s="28"/>
      <c r="M1721" s="28"/>
      <c r="N1721" s="28"/>
      <c r="O1721" s="28"/>
      <c r="P1721" s="28"/>
      <c r="Q1721" s="28"/>
    </row>
    <row r="1722" spans="1:17" x14ac:dyDescent="0.2">
      <c r="A1722" s="28">
        <v>1721</v>
      </c>
      <c r="H1722" s="28"/>
      <c r="I1722" s="28"/>
      <c r="J1722" s="28"/>
      <c r="K1722" s="28"/>
      <c r="L1722" s="28"/>
      <c r="M1722" s="28"/>
      <c r="N1722" s="28"/>
      <c r="O1722" s="28"/>
      <c r="P1722" s="28"/>
      <c r="Q1722" s="28"/>
    </row>
    <row r="1723" spans="1:17" x14ac:dyDescent="0.2">
      <c r="A1723" s="28">
        <v>1722</v>
      </c>
      <c r="H1723" s="28"/>
      <c r="I1723" s="28"/>
      <c r="J1723" s="28"/>
      <c r="K1723" s="28"/>
      <c r="L1723" s="28"/>
      <c r="M1723" s="28"/>
      <c r="N1723" s="28"/>
      <c r="O1723" s="28"/>
      <c r="P1723" s="28"/>
      <c r="Q1723" s="28"/>
    </row>
    <row r="1724" spans="1:17" x14ac:dyDescent="0.2">
      <c r="A1724" s="28">
        <v>1723</v>
      </c>
      <c r="H1724" s="28"/>
      <c r="I1724" s="28"/>
      <c r="J1724" s="28"/>
      <c r="K1724" s="28"/>
      <c r="L1724" s="28"/>
      <c r="M1724" s="28"/>
      <c r="N1724" s="28"/>
      <c r="O1724" s="28"/>
      <c r="P1724" s="28"/>
      <c r="Q1724" s="28"/>
    </row>
    <row r="1725" spans="1:17" x14ac:dyDescent="0.2">
      <c r="A1725" s="28">
        <v>1724</v>
      </c>
      <c r="H1725" s="28"/>
      <c r="I1725" s="28"/>
      <c r="J1725" s="28"/>
      <c r="K1725" s="28"/>
      <c r="L1725" s="28"/>
      <c r="M1725" s="28"/>
      <c r="N1725" s="28"/>
      <c r="O1725" s="28"/>
      <c r="P1725" s="28"/>
      <c r="Q1725" s="28"/>
    </row>
    <row r="1726" spans="1:17" x14ac:dyDescent="0.2">
      <c r="A1726" s="28">
        <v>1725</v>
      </c>
      <c r="H1726" s="28"/>
      <c r="I1726" s="28"/>
      <c r="J1726" s="28"/>
      <c r="K1726" s="28"/>
      <c r="L1726" s="28"/>
      <c r="M1726" s="28"/>
      <c r="N1726" s="28"/>
      <c r="O1726" s="28"/>
      <c r="P1726" s="28"/>
      <c r="Q1726" s="28"/>
    </row>
    <row r="1727" spans="1:17" x14ac:dyDescent="0.2">
      <c r="A1727" s="28">
        <v>1726</v>
      </c>
      <c r="H1727" s="28"/>
      <c r="I1727" s="28"/>
      <c r="J1727" s="28"/>
      <c r="K1727" s="28"/>
      <c r="L1727" s="28"/>
      <c r="M1727" s="28"/>
      <c r="N1727" s="28"/>
      <c r="O1727" s="28"/>
      <c r="P1727" s="28"/>
      <c r="Q1727" s="28"/>
    </row>
    <row r="1728" spans="1:17" x14ac:dyDescent="0.2">
      <c r="A1728" s="28">
        <v>1727</v>
      </c>
      <c r="H1728" s="28"/>
      <c r="I1728" s="28"/>
      <c r="J1728" s="28"/>
      <c r="K1728" s="28"/>
      <c r="L1728" s="28"/>
      <c r="M1728" s="28"/>
      <c r="N1728" s="28"/>
      <c r="O1728" s="28"/>
      <c r="P1728" s="28"/>
      <c r="Q1728" s="28"/>
    </row>
    <row r="1729" spans="1:17" x14ac:dyDescent="0.2">
      <c r="A1729" s="28">
        <v>1728</v>
      </c>
      <c r="H1729" s="28"/>
      <c r="I1729" s="28"/>
      <c r="J1729" s="28"/>
      <c r="K1729" s="28"/>
      <c r="L1729" s="28"/>
      <c r="M1729" s="28"/>
      <c r="N1729" s="28"/>
      <c r="O1729" s="28"/>
      <c r="P1729" s="28"/>
      <c r="Q1729" s="28"/>
    </row>
    <row r="1730" spans="1:17" x14ac:dyDescent="0.2">
      <c r="A1730" s="28">
        <v>1729</v>
      </c>
      <c r="H1730" s="28"/>
      <c r="I1730" s="28"/>
      <c r="J1730" s="28"/>
      <c r="K1730" s="28"/>
      <c r="L1730" s="28"/>
      <c r="M1730" s="28"/>
      <c r="N1730" s="28"/>
      <c r="O1730" s="28"/>
      <c r="P1730" s="28"/>
      <c r="Q1730" s="28"/>
    </row>
    <row r="1731" spans="1:17" x14ac:dyDescent="0.2">
      <c r="A1731" s="28">
        <v>1730</v>
      </c>
      <c r="H1731" s="28"/>
      <c r="I1731" s="28"/>
      <c r="J1731" s="28"/>
      <c r="K1731" s="28"/>
      <c r="L1731" s="28"/>
      <c r="M1731" s="28"/>
      <c r="N1731" s="28"/>
      <c r="O1731" s="28"/>
      <c r="P1731" s="28"/>
      <c r="Q1731" s="28"/>
    </row>
    <row r="1732" spans="1:17" x14ac:dyDescent="0.2">
      <c r="A1732" s="28">
        <v>1731</v>
      </c>
      <c r="H1732" s="28"/>
      <c r="I1732" s="28"/>
      <c r="J1732" s="28"/>
      <c r="K1732" s="28"/>
      <c r="L1732" s="28"/>
      <c r="M1732" s="28"/>
      <c r="N1732" s="28"/>
      <c r="O1732" s="28"/>
      <c r="P1732" s="28"/>
      <c r="Q1732" s="28"/>
    </row>
    <row r="1733" spans="1:17" x14ac:dyDescent="0.2">
      <c r="A1733" s="28">
        <v>1732</v>
      </c>
      <c r="H1733" s="28"/>
      <c r="I1733" s="28"/>
      <c r="J1733" s="28"/>
      <c r="K1733" s="28"/>
      <c r="L1733" s="28"/>
      <c r="M1733" s="28"/>
      <c r="N1733" s="28"/>
      <c r="O1733" s="28"/>
      <c r="P1733" s="28"/>
      <c r="Q1733" s="28"/>
    </row>
    <row r="1734" spans="1:17" x14ac:dyDescent="0.2">
      <c r="A1734" s="28">
        <v>1733</v>
      </c>
      <c r="H1734" s="28"/>
      <c r="I1734" s="28"/>
      <c r="J1734" s="28"/>
      <c r="K1734" s="28"/>
      <c r="L1734" s="28"/>
      <c r="M1734" s="28"/>
      <c r="N1734" s="28"/>
      <c r="O1734" s="28"/>
      <c r="P1734" s="28"/>
      <c r="Q1734" s="28"/>
    </row>
    <row r="1735" spans="1:17" x14ac:dyDescent="0.2">
      <c r="A1735" s="28">
        <v>1734</v>
      </c>
      <c r="H1735" s="28"/>
      <c r="I1735" s="28"/>
      <c r="J1735" s="28"/>
      <c r="K1735" s="28"/>
      <c r="L1735" s="28"/>
      <c r="M1735" s="28"/>
      <c r="N1735" s="28"/>
      <c r="O1735" s="28"/>
      <c r="P1735" s="28"/>
      <c r="Q1735" s="28"/>
    </row>
    <row r="1736" spans="1:17" x14ac:dyDescent="0.2">
      <c r="A1736" s="28">
        <v>1735</v>
      </c>
      <c r="H1736" s="28"/>
      <c r="I1736" s="28"/>
      <c r="J1736" s="28"/>
      <c r="K1736" s="28"/>
      <c r="L1736" s="28"/>
      <c r="M1736" s="28"/>
      <c r="N1736" s="28"/>
      <c r="O1736" s="28"/>
      <c r="P1736" s="28"/>
      <c r="Q1736" s="28"/>
    </row>
    <row r="1737" spans="1:17" x14ac:dyDescent="0.2">
      <c r="A1737" s="28">
        <v>1736</v>
      </c>
      <c r="H1737" s="28"/>
      <c r="I1737" s="28"/>
      <c r="J1737" s="28"/>
      <c r="K1737" s="28"/>
      <c r="L1737" s="28"/>
      <c r="M1737" s="28"/>
      <c r="N1737" s="28"/>
      <c r="O1737" s="28"/>
      <c r="P1737" s="28"/>
      <c r="Q1737" s="28"/>
    </row>
    <row r="1738" spans="1:17" x14ac:dyDescent="0.2">
      <c r="A1738" s="28">
        <v>1737</v>
      </c>
      <c r="H1738" s="28"/>
      <c r="I1738" s="28"/>
      <c r="J1738" s="28"/>
      <c r="K1738" s="28"/>
      <c r="L1738" s="28"/>
      <c r="M1738" s="28"/>
      <c r="N1738" s="28"/>
      <c r="O1738" s="28"/>
      <c r="P1738" s="28"/>
      <c r="Q1738" s="28"/>
    </row>
    <row r="1739" spans="1:17" x14ac:dyDescent="0.2">
      <c r="A1739" s="28">
        <v>1738</v>
      </c>
      <c r="H1739" s="28"/>
      <c r="I1739" s="28"/>
      <c r="J1739" s="28"/>
      <c r="K1739" s="28"/>
      <c r="L1739" s="28"/>
      <c r="M1739" s="28"/>
      <c r="N1739" s="28"/>
      <c r="O1739" s="28"/>
      <c r="P1739" s="28"/>
      <c r="Q1739" s="28"/>
    </row>
    <row r="1740" spans="1:17" x14ac:dyDescent="0.2">
      <c r="A1740" s="28">
        <v>1739</v>
      </c>
      <c r="H1740" s="28"/>
      <c r="I1740" s="28"/>
      <c r="J1740" s="28"/>
      <c r="K1740" s="28"/>
      <c r="L1740" s="28"/>
      <c r="M1740" s="28"/>
      <c r="N1740" s="28"/>
      <c r="O1740" s="28"/>
      <c r="P1740" s="28"/>
      <c r="Q1740" s="28"/>
    </row>
    <row r="1741" spans="1:17" x14ac:dyDescent="0.2">
      <c r="A1741" s="28">
        <v>1740</v>
      </c>
      <c r="H1741" s="28"/>
      <c r="I1741" s="28"/>
      <c r="J1741" s="28"/>
      <c r="K1741" s="28"/>
      <c r="L1741" s="28"/>
      <c r="M1741" s="28"/>
      <c r="N1741" s="28"/>
      <c r="O1741" s="28"/>
      <c r="P1741" s="28"/>
      <c r="Q1741" s="28"/>
    </row>
    <row r="1742" spans="1:17" x14ac:dyDescent="0.2">
      <c r="A1742" s="28">
        <v>1741</v>
      </c>
      <c r="H1742" s="28"/>
      <c r="I1742" s="28"/>
      <c r="J1742" s="28"/>
      <c r="K1742" s="28"/>
      <c r="L1742" s="28"/>
      <c r="M1742" s="28"/>
      <c r="N1742" s="28"/>
      <c r="O1742" s="28"/>
      <c r="P1742" s="28"/>
      <c r="Q1742" s="28"/>
    </row>
    <row r="1743" spans="1:17" x14ac:dyDescent="0.2">
      <c r="A1743" s="28">
        <v>1742</v>
      </c>
      <c r="H1743" s="28"/>
      <c r="I1743" s="28"/>
      <c r="J1743" s="28"/>
      <c r="K1743" s="28"/>
      <c r="L1743" s="28"/>
      <c r="M1743" s="28"/>
      <c r="N1743" s="28"/>
      <c r="O1743" s="28"/>
      <c r="P1743" s="28"/>
      <c r="Q1743" s="28"/>
    </row>
    <row r="1744" spans="1:17" x14ac:dyDescent="0.2">
      <c r="A1744" s="28">
        <v>1743</v>
      </c>
      <c r="H1744" s="28"/>
      <c r="I1744" s="28"/>
      <c r="J1744" s="28"/>
      <c r="K1744" s="28"/>
      <c r="L1744" s="28"/>
      <c r="M1744" s="28"/>
      <c r="N1744" s="28"/>
      <c r="O1744" s="28"/>
      <c r="P1744" s="28"/>
      <c r="Q1744" s="28"/>
    </row>
    <row r="1745" spans="1:17" x14ac:dyDescent="0.2">
      <c r="A1745" s="28">
        <v>1744</v>
      </c>
      <c r="H1745" s="28"/>
      <c r="I1745" s="28"/>
      <c r="J1745" s="28"/>
      <c r="K1745" s="28"/>
      <c r="L1745" s="28"/>
      <c r="M1745" s="28"/>
      <c r="N1745" s="28"/>
      <c r="O1745" s="28"/>
      <c r="P1745" s="28"/>
      <c r="Q1745" s="28"/>
    </row>
    <row r="1746" spans="1:17" x14ac:dyDescent="0.2">
      <c r="A1746" s="28">
        <v>1745</v>
      </c>
      <c r="H1746" s="28"/>
      <c r="I1746" s="28"/>
      <c r="J1746" s="28"/>
      <c r="K1746" s="28"/>
      <c r="L1746" s="28"/>
      <c r="M1746" s="28"/>
      <c r="N1746" s="28"/>
      <c r="O1746" s="28"/>
      <c r="P1746" s="28"/>
      <c r="Q1746" s="28"/>
    </row>
    <row r="1747" spans="1:17" x14ac:dyDescent="0.2">
      <c r="A1747" s="28">
        <v>1746</v>
      </c>
      <c r="H1747" s="28"/>
      <c r="I1747" s="28"/>
      <c r="J1747" s="28"/>
      <c r="K1747" s="28"/>
      <c r="L1747" s="28"/>
      <c r="M1747" s="28"/>
      <c r="N1747" s="28"/>
      <c r="O1747" s="28"/>
      <c r="P1747" s="28"/>
      <c r="Q1747" s="28"/>
    </row>
    <row r="1748" spans="1:17" x14ac:dyDescent="0.2">
      <c r="A1748" s="28">
        <v>1747</v>
      </c>
      <c r="H1748" s="28"/>
      <c r="I1748" s="28"/>
      <c r="J1748" s="28"/>
      <c r="K1748" s="28"/>
      <c r="L1748" s="28"/>
      <c r="M1748" s="28"/>
      <c r="N1748" s="28"/>
      <c r="O1748" s="28"/>
      <c r="P1748" s="28"/>
      <c r="Q1748" s="28"/>
    </row>
    <row r="1749" spans="1:17" x14ac:dyDescent="0.2">
      <c r="A1749" s="28">
        <v>1748</v>
      </c>
      <c r="H1749" s="28"/>
      <c r="I1749" s="28"/>
      <c r="J1749" s="28"/>
      <c r="K1749" s="28"/>
      <c r="L1749" s="28"/>
      <c r="M1749" s="28"/>
      <c r="N1749" s="28"/>
      <c r="O1749" s="28"/>
      <c r="P1749" s="28"/>
      <c r="Q1749" s="28"/>
    </row>
    <row r="1750" spans="1:17" x14ac:dyDescent="0.2">
      <c r="A1750" s="28">
        <v>1749</v>
      </c>
      <c r="H1750" s="28"/>
      <c r="I1750" s="28"/>
      <c r="J1750" s="28"/>
      <c r="K1750" s="28"/>
      <c r="L1750" s="28"/>
      <c r="M1750" s="28"/>
      <c r="N1750" s="28"/>
      <c r="O1750" s="28"/>
      <c r="P1750" s="28"/>
      <c r="Q1750" s="28"/>
    </row>
    <row r="1751" spans="1:17" x14ac:dyDescent="0.2">
      <c r="A1751" s="28">
        <v>1750</v>
      </c>
      <c r="H1751" s="28"/>
      <c r="I1751" s="28"/>
      <c r="J1751" s="28"/>
      <c r="K1751" s="28"/>
      <c r="L1751" s="28"/>
      <c r="M1751" s="28"/>
      <c r="N1751" s="28"/>
      <c r="O1751" s="28"/>
      <c r="P1751" s="28"/>
      <c r="Q1751" s="28"/>
    </row>
    <row r="1752" spans="1:17" x14ac:dyDescent="0.2">
      <c r="A1752" s="28">
        <v>1751</v>
      </c>
      <c r="H1752" s="28"/>
      <c r="I1752" s="28"/>
      <c r="J1752" s="28"/>
      <c r="K1752" s="28"/>
      <c r="L1752" s="28"/>
      <c r="M1752" s="28"/>
      <c r="N1752" s="28"/>
      <c r="O1752" s="28"/>
      <c r="P1752" s="28"/>
      <c r="Q1752" s="28"/>
    </row>
    <row r="1753" spans="1:17" x14ac:dyDescent="0.2">
      <c r="A1753" s="28">
        <v>1752</v>
      </c>
      <c r="H1753" s="28"/>
      <c r="I1753" s="28"/>
      <c r="J1753" s="28"/>
      <c r="K1753" s="28"/>
      <c r="L1753" s="28"/>
      <c r="M1753" s="28"/>
      <c r="N1753" s="28"/>
      <c r="O1753" s="28"/>
      <c r="P1753" s="28"/>
      <c r="Q1753" s="28"/>
    </row>
    <row r="1754" spans="1:17" x14ac:dyDescent="0.2">
      <c r="A1754" s="28">
        <v>1753</v>
      </c>
      <c r="H1754" s="28"/>
      <c r="I1754" s="28"/>
      <c r="J1754" s="28"/>
      <c r="K1754" s="28"/>
      <c r="L1754" s="28"/>
      <c r="M1754" s="28"/>
      <c r="N1754" s="28"/>
      <c r="O1754" s="28"/>
      <c r="P1754" s="28"/>
      <c r="Q1754" s="28"/>
    </row>
    <row r="1755" spans="1:17" x14ac:dyDescent="0.2">
      <c r="A1755" s="28">
        <v>1754</v>
      </c>
      <c r="H1755" s="28"/>
      <c r="I1755" s="28"/>
      <c r="J1755" s="28"/>
      <c r="K1755" s="28"/>
      <c r="L1755" s="28"/>
      <c r="M1755" s="28"/>
      <c r="N1755" s="28"/>
      <c r="O1755" s="28"/>
      <c r="P1755" s="28"/>
      <c r="Q1755" s="28"/>
    </row>
    <row r="1756" spans="1:17" x14ac:dyDescent="0.2">
      <c r="A1756" s="28">
        <v>1755</v>
      </c>
      <c r="H1756" s="28"/>
      <c r="I1756" s="28"/>
      <c r="J1756" s="28"/>
      <c r="K1756" s="28"/>
      <c r="L1756" s="28"/>
      <c r="M1756" s="28"/>
      <c r="N1756" s="28"/>
      <c r="O1756" s="28"/>
      <c r="P1756" s="28"/>
      <c r="Q1756" s="28"/>
    </row>
    <row r="1757" spans="1:17" x14ac:dyDescent="0.2">
      <c r="A1757" s="28">
        <v>1756</v>
      </c>
      <c r="H1757" s="28"/>
      <c r="I1757" s="28"/>
      <c r="J1757" s="28"/>
      <c r="K1757" s="28"/>
      <c r="L1757" s="28"/>
      <c r="M1757" s="28"/>
      <c r="N1757" s="28"/>
      <c r="O1757" s="28"/>
      <c r="P1757" s="28"/>
      <c r="Q1757" s="28"/>
    </row>
    <row r="1758" spans="1:17" x14ac:dyDescent="0.2">
      <c r="A1758" s="28">
        <v>1757</v>
      </c>
      <c r="H1758" s="28"/>
      <c r="I1758" s="28"/>
      <c r="J1758" s="28"/>
      <c r="K1758" s="28"/>
      <c r="L1758" s="28"/>
      <c r="M1758" s="28"/>
      <c r="N1758" s="28"/>
      <c r="O1758" s="28"/>
      <c r="P1758" s="28"/>
      <c r="Q1758" s="28"/>
    </row>
    <row r="1759" spans="1:17" x14ac:dyDescent="0.2">
      <c r="A1759" s="28">
        <v>1758</v>
      </c>
      <c r="H1759" s="28"/>
      <c r="I1759" s="28"/>
      <c r="J1759" s="28"/>
      <c r="K1759" s="28"/>
      <c r="L1759" s="28"/>
      <c r="M1759" s="28"/>
      <c r="N1759" s="28"/>
      <c r="O1759" s="28"/>
      <c r="P1759" s="28"/>
      <c r="Q1759" s="28"/>
    </row>
    <row r="1760" spans="1:17" x14ac:dyDescent="0.2">
      <c r="A1760" s="28">
        <v>1759</v>
      </c>
      <c r="H1760" s="28"/>
      <c r="I1760" s="28"/>
      <c r="J1760" s="28"/>
      <c r="K1760" s="28"/>
      <c r="L1760" s="28"/>
      <c r="M1760" s="28"/>
      <c r="N1760" s="28"/>
      <c r="O1760" s="28"/>
      <c r="P1760" s="28"/>
      <c r="Q1760" s="28"/>
    </row>
    <row r="1761" spans="1:17" x14ac:dyDescent="0.2">
      <c r="A1761" s="28">
        <v>1760</v>
      </c>
      <c r="H1761" s="28"/>
      <c r="I1761" s="28"/>
      <c r="J1761" s="28"/>
      <c r="K1761" s="28"/>
      <c r="L1761" s="28"/>
      <c r="M1761" s="28"/>
      <c r="N1761" s="28"/>
      <c r="O1761" s="28"/>
      <c r="P1761" s="28"/>
      <c r="Q1761" s="28"/>
    </row>
    <row r="1762" spans="1:17" x14ac:dyDescent="0.2">
      <c r="A1762" s="28">
        <v>1761</v>
      </c>
      <c r="H1762" s="28"/>
      <c r="I1762" s="28"/>
      <c r="J1762" s="28"/>
      <c r="K1762" s="28"/>
      <c r="L1762" s="28"/>
      <c r="M1762" s="28"/>
      <c r="N1762" s="28"/>
      <c r="O1762" s="28"/>
      <c r="P1762" s="28"/>
      <c r="Q1762" s="28"/>
    </row>
    <row r="1763" spans="1:17" x14ac:dyDescent="0.2">
      <c r="A1763" s="28">
        <v>1762</v>
      </c>
      <c r="H1763" s="28"/>
      <c r="I1763" s="28"/>
      <c r="J1763" s="28"/>
      <c r="K1763" s="28"/>
      <c r="L1763" s="28"/>
      <c r="M1763" s="28"/>
      <c r="N1763" s="28"/>
      <c r="O1763" s="28"/>
      <c r="P1763" s="28"/>
      <c r="Q1763" s="28"/>
    </row>
    <row r="1764" spans="1:17" x14ac:dyDescent="0.2">
      <c r="A1764" s="28">
        <v>1763</v>
      </c>
      <c r="H1764" s="28"/>
      <c r="I1764" s="28"/>
      <c r="J1764" s="28"/>
      <c r="K1764" s="28"/>
      <c r="L1764" s="28"/>
      <c r="M1764" s="28"/>
      <c r="N1764" s="28"/>
      <c r="O1764" s="28"/>
      <c r="P1764" s="28"/>
      <c r="Q1764" s="28"/>
    </row>
    <row r="1765" spans="1:17" x14ac:dyDescent="0.2">
      <c r="A1765" s="28">
        <v>1764</v>
      </c>
      <c r="H1765" s="28"/>
      <c r="I1765" s="28"/>
      <c r="J1765" s="28"/>
      <c r="K1765" s="28"/>
      <c r="L1765" s="28"/>
      <c r="M1765" s="28"/>
      <c r="N1765" s="28"/>
      <c r="O1765" s="28"/>
      <c r="P1765" s="28"/>
      <c r="Q1765" s="28"/>
    </row>
    <row r="1766" spans="1:17" x14ac:dyDescent="0.2">
      <c r="A1766" s="28">
        <v>1765</v>
      </c>
      <c r="H1766" s="28"/>
      <c r="I1766" s="28"/>
      <c r="J1766" s="28"/>
      <c r="K1766" s="28"/>
      <c r="L1766" s="28"/>
      <c r="M1766" s="28"/>
      <c r="N1766" s="28"/>
      <c r="O1766" s="28"/>
      <c r="P1766" s="28"/>
      <c r="Q1766" s="28"/>
    </row>
    <row r="1767" spans="1:17" x14ac:dyDescent="0.2">
      <c r="A1767" s="28">
        <v>1766</v>
      </c>
      <c r="H1767" s="28"/>
      <c r="I1767" s="28"/>
      <c r="J1767" s="28"/>
      <c r="K1767" s="28"/>
      <c r="L1767" s="28"/>
      <c r="M1767" s="28"/>
      <c r="N1767" s="28"/>
      <c r="O1767" s="28"/>
      <c r="P1767" s="28"/>
      <c r="Q1767" s="28"/>
    </row>
    <row r="1768" spans="1:17" x14ac:dyDescent="0.2">
      <c r="A1768" s="28">
        <v>1767</v>
      </c>
      <c r="H1768" s="28"/>
      <c r="I1768" s="28"/>
      <c r="J1768" s="28"/>
      <c r="K1768" s="28"/>
      <c r="L1768" s="28"/>
      <c r="M1768" s="28"/>
      <c r="N1768" s="28"/>
      <c r="O1768" s="28"/>
      <c r="P1768" s="28"/>
      <c r="Q1768" s="28"/>
    </row>
    <row r="1769" spans="1:17" x14ac:dyDescent="0.2">
      <c r="A1769" s="28">
        <v>1768</v>
      </c>
      <c r="H1769" s="28"/>
      <c r="I1769" s="28"/>
      <c r="J1769" s="28"/>
      <c r="K1769" s="28"/>
      <c r="L1769" s="28"/>
      <c r="M1769" s="28"/>
      <c r="N1769" s="28"/>
      <c r="O1769" s="28"/>
      <c r="P1769" s="28"/>
      <c r="Q1769" s="28"/>
    </row>
    <row r="1770" spans="1:17" x14ac:dyDescent="0.2">
      <c r="A1770" s="28">
        <v>1769</v>
      </c>
      <c r="H1770" s="28"/>
      <c r="I1770" s="28"/>
      <c r="J1770" s="28"/>
      <c r="K1770" s="28"/>
      <c r="L1770" s="28"/>
      <c r="M1770" s="28"/>
      <c r="N1770" s="28"/>
      <c r="O1770" s="28"/>
      <c r="P1770" s="28"/>
      <c r="Q1770" s="28"/>
    </row>
    <row r="1771" spans="1:17" x14ac:dyDescent="0.2">
      <c r="A1771" s="28">
        <v>1770</v>
      </c>
      <c r="H1771" s="28"/>
      <c r="I1771" s="28"/>
      <c r="J1771" s="28"/>
      <c r="K1771" s="28"/>
      <c r="L1771" s="28"/>
      <c r="M1771" s="28"/>
      <c r="N1771" s="28"/>
      <c r="O1771" s="28"/>
      <c r="P1771" s="28"/>
      <c r="Q1771" s="28"/>
    </row>
    <row r="1772" spans="1:17" x14ac:dyDescent="0.2">
      <c r="A1772" s="28">
        <v>1771</v>
      </c>
      <c r="H1772" s="28"/>
      <c r="I1772" s="28"/>
      <c r="J1772" s="28"/>
      <c r="K1772" s="28"/>
      <c r="L1772" s="28"/>
      <c r="M1772" s="28"/>
      <c r="N1772" s="28"/>
      <c r="O1772" s="28"/>
      <c r="P1772" s="28"/>
      <c r="Q1772" s="28"/>
    </row>
    <row r="1773" spans="1:17" x14ac:dyDescent="0.2">
      <c r="A1773" s="28">
        <v>1772</v>
      </c>
      <c r="H1773" s="28"/>
      <c r="I1773" s="28"/>
      <c r="J1773" s="28"/>
      <c r="K1773" s="28"/>
      <c r="L1773" s="28"/>
      <c r="M1773" s="28"/>
      <c r="N1773" s="28"/>
      <c r="O1773" s="28"/>
      <c r="P1773" s="28"/>
      <c r="Q1773" s="28"/>
    </row>
    <row r="1774" spans="1:17" x14ac:dyDescent="0.2">
      <c r="A1774" s="28">
        <v>1773</v>
      </c>
      <c r="H1774" s="28"/>
      <c r="I1774" s="28"/>
      <c r="J1774" s="28"/>
      <c r="K1774" s="28"/>
      <c r="L1774" s="28"/>
      <c r="M1774" s="28"/>
      <c r="N1774" s="28"/>
      <c r="O1774" s="28"/>
      <c r="P1774" s="28"/>
      <c r="Q1774" s="28"/>
    </row>
    <row r="1775" spans="1:17" x14ac:dyDescent="0.2">
      <c r="A1775" s="28">
        <v>1774</v>
      </c>
      <c r="H1775" s="28"/>
      <c r="I1775" s="28"/>
      <c r="J1775" s="28"/>
      <c r="K1775" s="28"/>
      <c r="L1775" s="28"/>
      <c r="M1775" s="28"/>
      <c r="N1775" s="28"/>
      <c r="O1775" s="28"/>
      <c r="P1775" s="28"/>
      <c r="Q1775" s="28"/>
    </row>
    <row r="1776" spans="1:17" x14ac:dyDescent="0.2">
      <c r="A1776" s="28">
        <v>1775</v>
      </c>
      <c r="H1776" s="28"/>
      <c r="I1776" s="28"/>
      <c r="J1776" s="28"/>
      <c r="K1776" s="28"/>
      <c r="L1776" s="28"/>
      <c r="M1776" s="28"/>
      <c r="N1776" s="28"/>
      <c r="O1776" s="28"/>
      <c r="P1776" s="28"/>
      <c r="Q1776" s="28"/>
    </row>
    <row r="1777" spans="1:17" x14ac:dyDescent="0.2">
      <c r="A1777" s="28">
        <v>1776</v>
      </c>
      <c r="H1777" s="28"/>
      <c r="I1777" s="28"/>
      <c r="J1777" s="28"/>
      <c r="K1777" s="28"/>
      <c r="L1777" s="28"/>
      <c r="M1777" s="28"/>
      <c r="N1777" s="28"/>
      <c r="O1777" s="28"/>
      <c r="P1777" s="28"/>
      <c r="Q1777" s="28"/>
    </row>
    <row r="1778" spans="1:17" x14ac:dyDescent="0.2">
      <c r="A1778" s="28">
        <v>1777</v>
      </c>
      <c r="H1778" s="28"/>
      <c r="I1778" s="28"/>
      <c r="J1778" s="28"/>
      <c r="K1778" s="28"/>
      <c r="L1778" s="28"/>
      <c r="M1778" s="28"/>
      <c r="N1778" s="28"/>
      <c r="O1778" s="28"/>
      <c r="P1778" s="28"/>
      <c r="Q1778" s="28"/>
    </row>
    <row r="1779" spans="1:17" x14ac:dyDescent="0.2">
      <c r="A1779" s="28">
        <v>1778</v>
      </c>
      <c r="H1779" s="28"/>
      <c r="I1779" s="28"/>
      <c r="J1779" s="28"/>
      <c r="K1779" s="28"/>
      <c r="L1779" s="28"/>
      <c r="M1779" s="28"/>
      <c r="N1779" s="28"/>
      <c r="O1779" s="28"/>
      <c r="P1779" s="28"/>
      <c r="Q1779" s="28"/>
    </row>
    <row r="1780" spans="1:17" x14ac:dyDescent="0.2">
      <c r="A1780" s="28">
        <v>1779</v>
      </c>
      <c r="H1780" s="28"/>
      <c r="I1780" s="28"/>
      <c r="J1780" s="28"/>
      <c r="K1780" s="28"/>
      <c r="L1780" s="28"/>
      <c r="M1780" s="28"/>
      <c r="N1780" s="28"/>
      <c r="O1780" s="28"/>
      <c r="P1780" s="28"/>
      <c r="Q1780" s="28"/>
    </row>
    <row r="1781" spans="1:17" x14ac:dyDescent="0.2">
      <c r="A1781" s="28">
        <v>1780</v>
      </c>
      <c r="H1781" s="28"/>
      <c r="I1781" s="28"/>
      <c r="J1781" s="28"/>
      <c r="K1781" s="28"/>
      <c r="L1781" s="28"/>
      <c r="M1781" s="28"/>
      <c r="N1781" s="28"/>
      <c r="O1781" s="28"/>
      <c r="P1781" s="28"/>
      <c r="Q1781" s="28"/>
    </row>
    <row r="1782" spans="1:17" x14ac:dyDescent="0.2">
      <c r="A1782" s="28">
        <v>1781</v>
      </c>
      <c r="H1782" s="28"/>
      <c r="I1782" s="28"/>
      <c r="J1782" s="28"/>
      <c r="K1782" s="28"/>
      <c r="L1782" s="28"/>
      <c r="M1782" s="28"/>
      <c r="N1782" s="28"/>
      <c r="O1782" s="28"/>
      <c r="P1782" s="28"/>
      <c r="Q1782" s="28"/>
    </row>
    <row r="1783" spans="1:17" x14ac:dyDescent="0.2">
      <c r="A1783" s="28">
        <v>1782</v>
      </c>
      <c r="H1783" s="28"/>
      <c r="I1783" s="28"/>
      <c r="J1783" s="28"/>
      <c r="K1783" s="28"/>
      <c r="L1783" s="28"/>
      <c r="M1783" s="28"/>
      <c r="N1783" s="28"/>
      <c r="O1783" s="28"/>
      <c r="P1783" s="28"/>
      <c r="Q1783" s="28"/>
    </row>
    <row r="1784" spans="1:17" x14ac:dyDescent="0.2">
      <c r="A1784" s="28">
        <v>1783</v>
      </c>
      <c r="H1784" s="28"/>
      <c r="I1784" s="28"/>
      <c r="J1784" s="28"/>
      <c r="K1784" s="28"/>
      <c r="L1784" s="28"/>
      <c r="M1784" s="28"/>
      <c r="N1784" s="28"/>
      <c r="O1784" s="28"/>
      <c r="P1784" s="28"/>
      <c r="Q1784" s="28"/>
    </row>
    <row r="1785" spans="1:17" x14ac:dyDescent="0.2">
      <c r="A1785" s="28">
        <v>1784</v>
      </c>
      <c r="H1785" s="28"/>
      <c r="I1785" s="28"/>
      <c r="J1785" s="28"/>
      <c r="K1785" s="28"/>
      <c r="L1785" s="28"/>
      <c r="M1785" s="28"/>
      <c r="N1785" s="28"/>
      <c r="O1785" s="28"/>
      <c r="P1785" s="28"/>
      <c r="Q1785" s="28"/>
    </row>
    <row r="1786" spans="1:17" x14ac:dyDescent="0.2">
      <c r="A1786" s="28">
        <v>1785</v>
      </c>
      <c r="H1786" s="28"/>
      <c r="I1786" s="28"/>
      <c r="J1786" s="28"/>
      <c r="K1786" s="28"/>
      <c r="L1786" s="28"/>
      <c r="M1786" s="28"/>
      <c r="N1786" s="28"/>
      <c r="O1786" s="28"/>
      <c r="P1786" s="28"/>
      <c r="Q1786" s="28"/>
    </row>
    <row r="1787" spans="1:17" x14ac:dyDescent="0.2">
      <c r="A1787" s="28">
        <v>1786</v>
      </c>
      <c r="H1787" s="28"/>
      <c r="I1787" s="28"/>
      <c r="J1787" s="28"/>
      <c r="K1787" s="28"/>
      <c r="L1787" s="28"/>
      <c r="M1787" s="28"/>
      <c r="N1787" s="28"/>
      <c r="O1787" s="28"/>
      <c r="P1787" s="28"/>
      <c r="Q1787" s="28"/>
    </row>
    <row r="1788" spans="1:17" x14ac:dyDescent="0.2">
      <c r="A1788" s="28">
        <v>1787</v>
      </c>
      <c r="H1788" s="28"/>
      <c r="I1788" s="28"/>
      <c r="J1788" s="28"/>
      <c r="K1788" s="28"/>
      <c r="L1788" s="28"/>
      <c r="M1788" s="28"/>
      <c r="N1788" s="28"/>
      <c r="O1788" s="28"/>
      <c r="P1788" s="28"/>
      <c r="Q1788" s="28"/>
    </row>
    <row r="1789" spans="1:17" x14ac:dyDescent="0.2">
      <c r="A1789" s="28">
        <v>1788</v>
      </c>
      <c r="H1789" s="28"/>
      <c r="I1789" s="28"/>
      <c r="J1789" s="28"/>
      <c r="K1789" s="28"/>
      <c r="L1789" s="28"/>
      <c r="M1789" s="28"/>
      <c r="N1789" s="28"/>
      <c r="O1789" s="28"/>
      <c r="P1789" s="28"/>
      <c r="Q1789" s="28"/>
    </row>
    <row r="1790" spans="1:17" x14ac:dyDescent="0.2">
      <c r="A1790" s="28">
        <v>1789</v>
      </c>
      <c r="H1790" s="28"/>
      <c r="I1790" s="28"/>
      <c r="J1790" s="28"/>
      <c r="K1790" s="28"/>
      <c r="L1790" s="28"/>
      <c r="M1790" s="28"/>
      <c r="N1790" s="28"/>
      <c r="O1790" s="28"/>
      <c r="P1790" s="28"/>
      <c r="Q1790" s="28"/>
    </row>
    <row r="1791" spans="1:17" x14ac:dyDescent="0.2">
      <c r="A1791" s="28">
        <v>1790</v>
      </c>
      <c r="H1791" s="28"/>
      <c r="I1791" s="28"/>
      <c r="J1791" s="28"/>
      <c r="K1791" s="28"/>
      <c r="L1791" s="28"/>
      <c r="M1791" s="28"/>
      <c r="N1791" s="28"/>
      <c r="O1791" s="28"/>
      <c r="P1791" s="28"/>
      <c r="Q1791" s="28"/>
    </row>
    <row r="1792" spans="1:17" x14ac:dyDescent="0.2">
      <c r="A1792" s="28">
        <v>1791</v>
      </c>
      <c r="H1792" s="28"/>
      <c r="I1792" s="28"/>
      <c r="J1792" s="28"/>
      <c r="K1792" s="28"/>
      <c r="L1792" s="28"/>
      <c r="M1792" s="28"/>
      <c r="N1792" s="28"/>
      <c r="O1792" s="28"/>
      <c r="P1792" s="28"/>
      <c r="Q1792" s="28"/>
    </row>
    <row r="1793" spans="1:17" x14ac:dyDescent="0.2">
      <c r="A1793" s="28">
        <v>1792</v>
      </c>
      <c r="H1793" s="28"/>
      <c r="I1793" s="28"/>
      <c r="J1793" s="28"/>
      <c r="K1793" s="28"/>
      <c r="L1793" s="28"/>
      <c r="M1793" s="28"/>
      <c r="N1793" s="28"/>
      <c r="O1793" s="28"/>
      <c r="P1793" s="28"/>
      <c r="Q1793" s="28"/>
    </row>
    <row r="1794" spans="1:17" x14ac:dyDescent="0.2">
      <c r="A1794" s="28">
        <v>1793</v>
      </c>
      <c r="H1794" s="28"/>
      <c r="I1794" s="28"/>
      <c r="J1794" s="28"/>
      <c r="K1794" s="28"/>
      <c r="L1794" s="28"/>
      <c r="M1794" s="28"/>
      <c r="N1794" s="28"/>
      <c r="O1794" s="28"/>
      <c r="P1794" s="28"/>
      <c r="Q1794" s="28"/>
    </row>
    <row r="1795" spans="1:17" x14ac:dyDescent="0.2">
      <c r="A1795" s="28">
        <v>1794</v>
      </c>
      <c r="H1795" s="28"/>
      <c r="I1795" s="28"/>
      <c r="J1795" s="28"/>
      <c r="K1795" s="28"/>
      <c r="L1795" s="28"/>
      <c r="M1795" s="28"/>
      <c r="N1795" s="28"/>
      <c r="O1795" s="28"/>
      <c r="P1795" s="28"/>
      <c r="Q1795" s="28"/>
    </row>
    <row r="1796" spans="1:17" x14ac:dyDescent="0.2">
      <c r="A1796" s="28">
        <v>1795</v>
      </c>
      <c r="H1796" s="28"/>
      <c r="I1796" s="28"/>
      <c r="J1796" s="28"/>
      <c r="K1796" s="28"/>
      <c r="L1796" s="28"/>
      <c r="M1796" s="28"/>
      <c r="N1796" s="28"/>
      <c r="O1796" s="28"/>
      <c r="P1796" s="28"/>
      <c r="Q1796" s="28"/>
    </row>
    <row r="1797" spans="1:17" x14ac:dyDescent="0.2">
      <c r="A1797" s="28">
        <v>1796</v>
      </c>
      <c r="H1797" s="28"/>
      <c r="I1797" s="28"/>
      <c r="J1797" s="28"/>
      <c r="K1797" s="28"/>
      <c r="L1797" s="28"/>
      <c r="M1797" s="28"/>
      <c r="N1797" s="28"/>
      <c r="O1797" s="28"/>
      <c r="P1797" s="28"/>
      <c r="Q1797" s="28"/>
    </row>
    <row r="1798" spans="1:17" x14ac:dyDescent="0.2">
      <c r="A1798" s="28">
        <v>1797</v>
      </c>
      <c r="H1798" s="28"/>
      <c r="I1798" s="28"/>
      <c r="J1798" s="28"/>
      <c r="K1798" s="28"/>
      <c r="L1798" s="28"/>
      <c r="M1798" s="28"/>
      <c r="N1798" s="28"/>
      <c r="O1798" s="28"/>
      <c r="P1798" s="28"/>
      <c r="Q1798" s="28"/>
    </row>
    <row r="1799" spans="1:17" x14ac:dyDescent="0.2">
      <c r="A1799" s="28">
        <v>1798</v>
      </c>
      <c r="H1799" s="28"/>
      <c r="I1799" s="28"/>
      <c r="J1799" s="28"/>
      <c r="K1799" s="28"/>
      <c r="L1799" s="28"/>
      <c r="M1799" s="28"/>
      <c r="N1799" s="28"/>
      <c r="O1799" s="28"/>
      <c r="P1799" s="28"/>
      <c r="Q1799" s="28"/>
    </row>
    <row r="1800" spans="1:17" x14ac:dyDescent="0.2">
      <c r="A1800" s="28">
        <v>1799</v>
      </c>
      <c r="H1800" s="28"/>
      <c r="I1800" s="28"/>
      <c r="J1800" s="28"/>
      <c r="K1800" s="28"/>
      <c r="L1800" s="28"/>
      <c r="M1800" s="28"/>
      <c r="N1800" s="28"/>
      <c r="O1800" s="28"/>
      <c r="P1800" s="28"/>
      <c r="Q1800" s="28"/>
    </row>
    <row r="1801" spans="1:17" x14ac:dyDescent="0.2">
      <c r="A1801" s="28">
        <v>1800</v>
      </c>
      <c r="H1801" s="28"/>
      <c r="I1801" s="28"/>
      <c r="J1801" s="28"/>
      <c r="K1801" s="28"/>
      <c r="L1801" s="28"/>
      <c r="M1801" s="28"/>
      <c r="N1801" s="28"/>
      <c r="O1801" s="28"/>
      <c r="P1801" s="28"/>
      <c r="Q1801" s="28"/>
    </row>
    <row r="1802" spans="1:17" x14ac:dyDescent="0.2">
      <c r="A1802" s="28">
        <v>1801</v>
      </c>
      <c r="H1802" s="28"/>
      <c r="I1802" s="28"/>
      <c r="J1802" s="28"/>
      <c r="K1802" s="28"/>
      <c r="L1802" s="28"/>
      <c r="M1802" s="28"/>
      <c r="N1802" s="28"/>
      <c r="O1802" s="28"/>
      <c r="P1802" s="28"/>
      <c r="Q1802" s="28"/>
    </row>
    <row r="1803" spans="1:17" x14ac:dyDescent="0.2">
      <c r="A1803" s="28">
        <v>1802</v>
      </c>
      <c r="H1803" s="28"/>
      <c r="I1803" s="28"/>
      <c r="J1803" s="28"/>
      <c r="K1803" s="28"/>
      <c r="L1803" s="28"/>
      <c r="M1803" s="28"/>
      <c r="N1803" s="28"/>
      <c r="O1803" s="28"/>
      <c r="P1803" s="28"/>
      <c r="Q1803" s="28"/>
    </row>
    <row r="1804" spans="1:17" x14ac:dyDescent="0.2">
      <c r="A1804" s="28">
        <v>1803</v>
      </c>
      <c r="H1804" s="28"/>
      <c r="I1804" s="28"/>
      <c r="J1804" s="28"/>
      <c r="K1804" s="28"/>
      <c r="L1804" s="28"/>
      <c r="M1804" s="28"/>
      <c r="N1804" s="28"/>
      <c r="O1804" s="28"/>
      <c r="P1804" s="28"/>
      <c r="Q1804" s="28"/>
    </row>
    <row r="1805" spans="1:17" x14ac:dyDescent="0.2">
      <c r="A1805" s="28">
        <v>1804</v>
      </c>
      <c r="H1805" s="28"/>
      <c r="I1805" s="28"/>
      <c r="J1805" s="28"/>
      <c r="K1805" s="28"/>
      <c r="L1805" s="28"/>
      <c r="M1805" s="28"/>
      <c r="N1805" s="28"/>
      <c r="O1805" s="28"/>
      <c r="P1805" s="28"/>
      <c r="Q1805" s="28"/>
    </row>
    <row r="1806" spans="1:17" x14ac:dyDescent="0.2">
      <c r="A1806" s="28">
        <v>1805</v>
      </c>
      <c r="H1806" s="28"/>
      <c r="I1806" s="28"/>
      <c r="J1806" s="28"/>
      <c r="K1806" s="28"/>
      <c r="L1806" s="28"/>
      <c r="M1806" s="28"/>
      <c r="N1806" s="28"/>
      <c r="O1806" s="28"/>
      <c r="P1806" s="28"/>
      <c r="Q1806" s="28"/>
    </row>
    <row r="1807" spans="1:17" x14ac:dyDescent="0.2">
      <c r="A1807" s="28">
        <v>1806</v>
      </c>
      <c r="H1807" s="28"/>
      <c r="I1807" s="28"/>
      <c r="J1807" s="28"/>
      <c r="K1807" s="28"/>
      <c r="L1807" s="28"/>
      <c r="M1807" s="28"/>
      <c r="N1807" s="28"/>
      <c r="O1807" s="28"/>
      <c r="P1807" s="28"/>
      <c r="Q1807" s="28"/>
    </row>
    <row r="1808" spans="1:17" x14ac:dyDescent="0.2">
      <c r="A1808" s="28">
        <v>1807</v>
      </c>
      <c r="H1808" s="28"/>
      <c r="I1808" s="28"/>
      <c r="J1808" s="28"/>
      <c r="K1808" s="28"/>
      <c r="L1808" s="28"/>
      <c r="M1808" s="28"/>
      <c r="N1808" s="28"/>
      <c r="O1808" s="28"/>
      <c r="P1808" s="28"/>
      <c r="Q1808" s="28"/>
    </row>
    <row r="1809" spans="1:17" x14ac:dyDescent="0.2">
      <c r="A1809" s="28">
        <v>1808</v>
      </c>
      <c r="H1809" s="28"/>
      <c r="I1809" s="28"/>
      <c r="J1809" s="28"/>
      <c r="K1809" s="28"/>
      <c r="L1809" s="28"/>
      <c r="M1809" s="28"/>
      <c r="N1809" s="28"/>
      <c r="O1809" s="28"/>
      <c r="P1809" s="28"/>
      <c r="Q1809" s="28"/>
    </row>
    <row r="1810" spans="1:17" x14ac:dyDescent="0.2">
      <c r="A1810" s="28">
        <v>1809</v>
      </c>
      <c r="H1810" s="28"/>
      <c r="I1810" s="28"/>
      <c r="J1810" s="28"/>
      <c r="K1810" s="28"/>
      <c r="L1810" s="28"/>
      <c r="M1810" s="28"/>
      <c r="N1810" s="28"/>
      <c r="O1810" s="28"/>
      <c r="P1810" s="28"/>
      <c r="Q1810" s="28"/>
    </row>
    <row r="1811" spans="1:17" x14ac:dyDescent="0.2">
      <c r="A1811" s="28">
        <v>1810</v>
      </c>
      <c r="H1811" s="28"/>
      <c r="I1811" s="28"/>
      <c r="J1811" s="28"/>
      <c r="K1811" s="28"/>
      <c r="L1811" s="28"/>
      <c r="M1811" s="28"/>
      <c r="N1811" s="28"/>
      <c r="O1811" s="28"/>
      <c r="P1811" s="28"/>
      <c r="Q1811" s="28"/>
    </row>
    <row r="1812" spans="1:17" x14ac:dyDescent="0.2">
      <c r="A1812" s="28">
        <v>1811</v>
      </c>
      <c r="H1812" s="28"/>
      <c r="I1812" s="28"/>
      <c r="J1812" s="28"/>
      <c r="K1812" s="28"/>
      <c r="L1812" s="28"/>
      <c r="M1812" s="28"/>
      <c r="N1812" s="28"/>
      <c r="O1812" s="28"/>
      <c r="P1812" s="28"/>
      <c r="Q1812" s="28"/>
    </row>
    <row r="1813" spans="1:17" x14ac:dyDescent="0.2">
      <c r="A1813" s="28">
        <v>1812</v>
      </c>
      <c r="H1813" s="28"/>
      <c r="I1813" s="28"/>
      <c r="J1813" s="28"/>
      <c r="K1813" s="28"/>
      <c r="L1813" s="28"/>
      <c r="M1813" s="28"/>
      <c r="N1813" s="28"/>
      <c r="O1813" s="28"/>
      <c r="P1813" s="28"/>
      <c r="Q1813" s="28"/>
    </row>
    <row r="1814" spans="1:17" x14ac:dyDescent="0.2">
      <c r="A1814" s="28">
        <v>1813</v>
      </c>
      <c r="H1814" s="28"/>
      <c r="I1814" s="28"/>
      <c r="J1814" s="28"/>
      <c r="K1814" s="28"/>
      <c r="L1814" s="28"/>
      <c r="M1814" s="28"/>
      <c r="N1814" s="28"/>
      <c r="O1814" s="28"/>
      <c r="P1814" s="28"/>
      <c r="Q1814" s="28"/>
    </row>
    <row r="1815" spans="1:17" x14ac:dyDescent="0.2">
      <c r="A1815" s="28">
        <v>1814</v>
      </c>
      <c r="H1815" s="28"/>
      <c r="I1815" s="28"/>
      <c r="J1815" s="28"/>
      <c r="K1815" s="28"/>
      <c r="L1815" s="28"/>
      <c r="M1815" s="28"/>
      <c r="N1815" s="28"/>
      <c r="O1815" s="28"/>
      <c r="P1815" s="28"/>
      <c r="Q1815" s="28"/>
    </row>
    <row r="1816" spans="1:17" x14ac:dyDescent="0.2">
      <c r="A1816" s="28">
        <v>1815</v>
      </c>
      <c r="H1816" s="28"/>
      <c r="I1816" s="28"/>
      <c r="J1816" s="28"/>
      <c r="K1816" s="28"/>
      <c r="L1816" s="28"/>
      <c r="M1816" s="28"/>
      <c r="N1816" s="28"/>
      <c r="O1816" s="28"/>
      <c r="P1816" s="28"/>
      <c r="Q1816" s="28"/>
    </row>
    <row r="1817" spans="1:17" x14ac:dyDescent="0.2">
      <c r="A1817" s="28">
        <v>1816</v>
      </c>
      <c r="H1817" s="28"/>
      <c r="I1817" s="28"/>
      <c r="J1817" s="28"/>
      <c r="K1817" s="28"/>
      <c r="L1817" s="28"/>
      <c r="M1817" s="28"/>
      <c r="N1817" s="28"/>
      <c r="O1817" s="28"/>
      <c r="P1817" s="28"/>
      <c r="Q1817" s="28"/>
    </row>
    <row r="1818" spans="1:17" x14ac:dyDescent="0.2">
      <c r="A1818" s="28">
        <v>1817</v>
      </c>
      <c r="H1818" s="28"/>
      <c r="I1818" s="28"/>
      <c r="J1818" s="28"/>
      <c r="K1818" s="28"/>
      <c r="L1818" s="28"/>
      <c r="M1818" s="28"/>
      <c r="N1818" s="28"/>
      <c r="O1818" s="28"/>
      <c r="P1818" s="28"/>
      <c r="Q1818" s="28"/>
    </row>
    <row r="1819" spans="1:17" x14ac:dyDescent="0.2">
      <c r="A1819" s="28">
        <v>1818</v>
      </c>
      <c r="H1819" s="28"/>
      <c r="I1819" s="28"/>
      <c r="J1819" s="28"/>
      <c r="K1819" s="28"/>
      <c r="L1819" s="28"/>
      <c r="M1819" s="28"/>
      <c r="N1819" s="28"/>
      <c r="O1819" s="28"/>
      <c r="P1819" s="28"/>
      <c r="Q1819" s="28"/>
    </row>
    <row r="1820" spans="1:17" x14ac:dyDescent="0.2">
      <c r="A1820" s="28">
        <v>1819</v>
      </c>
      <c r="H1820" s="28"/>
      <c r="I1820" s="28"/>
      <c r="J1820" s="28"/>
      <c r="K1820" s="28"/>
      <c r="L1820" s="28"/>
      <c r="M1820" s="28"/>
      <c r="N1820" s="28"/>
      <c r="O1820" s="28"/>
      <c r="P1820" s="28"/>
      <c r="Q1820" s="28"/>
    </row>
    <row r="1821" spans="1:17" x14ac:dyDescent="0.2">
      <c r="A1821" s="28">
        <v>1820</v>
      </c>
      <c r="H1821" s="28"/>
      <c r="I1821" s="28"/>
      <c r="J1821" s="28"/>
      <c r="K1821" s="28"/>
      <c r="L1821" s="28"/>
      <c r="M1821" s="28"/>
      <c r="N1821" s="28"/>
      <c r="O1821" s="28"/>
      <c r="P1821" s="28"/>
      <c r="Q1821" s="28"/>
    </row>
    <row r="1822" spans="1:17" x14ac:dyDescent="0.2">
      <c r="A1822" s="28">
        <v>1821</v>
      </c>
      <c r="H1822" s="28"/>
      <c r="I1822" s="28"/>
      <c r="J1822" s="28"/>
      <c r="K1822" s="28"/>
      <c r="L1822" s="28"/>
      <c r="M1822" s="28"/>
      <c r="N1822" s="28"/>
      <c r="O1822" s="28"/>
      <c r="P1822" s="28"/>
      <c r="Q1822" s="28"/>
    </row>
    <row r="1823" spans="1:17" x14ac:dyDescent="0.2">
      <c r="A1823" s="28">
        <v>1822</v>
      </c>
      <c r="H1823" s="28"/>
      <c r="I1823" s="28"/>
      <c r="J1823" s="28"/>
      <c r="K1823" s="28"/>
      <c r="L1823" s="28"/>
      <c r="M1823" s="28"/>
      <c r="N1823" s="28"/>
      <c r="O1823" s="28"/>
      <c r="P1823" s="28"/>
      <c r="Q1823" s="28"/>
    </row>
    <row r="1824" spans="1:17" x14ac:dyDescent="0.2">
      <c r="A1824" s="28">
        <v>1823</v>
      </c>
      <c r="H1824" s="28"/>
      <c r="I1824" s="28"/>
      <c r="J1824" s="28"/>
      <c r="K1824" s="28"/>
      <c r="L1824" s="28"/>
      <c r="M1824" s="28"/>
      <c r="N1824" s="28"/>
      <c r="O1824" s="28"/>
      <c r="P1824" s="28"/>
      <c r="Q1824" s="28"/>
    </row>
    <row r="1825" spans="1:17" x14ac:dyDescent="0.2">
      <c r="A1825" s="28">
        <v>1824</v>
      </c>
      <c r="H1825" s="28"/>
      <c r="I1825" s="28"/>
      <c r="J1825" s="28"/>
      <c r="K1825" s="28"/>
      <c r="L1825" s="28"/>
      <c r="M1825" s="28"/>
      <c r="N1825" s="28"/>
      <c r="O1825" s="28"/>
      <c r="P1825" s="28"/>
      <c r="Q1825" s="28"/>
    </row>
    <row r="1826" spans="1:17" x14ac:dyDescent="0.2">
      <c r="A1826" s="28">
        <v>1825</v>
      </c>
      <c r="H1826" s="28"/>
      <c r="I1826" s="28"/>
      <c r="J1826" s="28"/>
      <c r="K1826" s="28"/>
      <c r="L1826" s="28"/>
      <c r="M1826" s="28"/>
      <c r="N1826" s="28"/>
      <c r="O1826" s="28"/>
      <c r="P1826" s="28"/>
      <c r="Q1826" s="28"/>
    </row>
    <row r="1827" spans="1:17" x14ac:dyDescent="0.2">
      <c r="A1827" s="28">
        <v>1826</v>
      </c>
      <c r="H1827" s="28"/>
      <c r="I1827" s="28"/>
      <c r="J1827" s="28"/>
      <c r="K1827" s="28"/>
      <c r="L1827" s="28"/>
      <c r="M1827" s="28"/>
      <c r="N1827" s="28"/>
      <c r="O1827" s="28"/>
      <c r="P1827" s="28"/>
      <c r="Q1827" s="28"/>
    </row>
    <row r="1828" spans="1:17" x14ac:dyDescent="0.2">
      <c r="A1828" s="28">
        <v>1827</v>
      </c>
      <c r="H1828" s="28"/>
      <c r="I1828" s="28"/>
      <c r="J1828" s="28"/>
      <c r="K1828" s="28"/>
      <c r="L1828" s="28"/>
      <c r="M1828" s="28"/>
      <c r="N1828" s="28"/>
      <c r="O1828" s="28"/>
      <c r="P1828" s="28"/>
      <c r="Q1828" s="28"/>
    </row>
    <row r="1829" spans="1:17" x14ac:dyDescent="0.2">
      <c r="A1829" s="28">
        <v>1828</v>
      </c>
      <c r="H1829" s="28"/>
      <c r="I1829" s="28"/>
      <c r="J1829" s="28"/>
      <c r="K1829" s="28"/>
      <c r="L1829" s="28"/>
      <c r="M1829" s="28"/>
      <c r="N1829" s="28"/>
      <c r="O1829" s="28"/>
      <c r="P1829" s="28"/>
      <c r="Q1829" s="28"/>
    </row>
    <row r="1830" spans="1:17" x14ac:dyDescent="0.2">
      <c r="A1830" s="28">
        <v>1829</v>
      </c>
      <c r="H1830" s="28"/>
      <c r="I1830" s="28"/>
      <c r="J1830" s="28"/>
      <c r="K1830" s="28"/>
      <c r="L1830" s="28"/>
      <c r="M1830" s="28"/>
      <c r="N1830" s="28"/>
      <c r="O1830" s="28"/>
      <c r="P1830" s="28"/>
      <c r="Q1830" s="28"/>
    </row>
    <row r="1831" spans="1:17" x14ac:dyDescent="0.2">
      <c r="A1831" s="28">
        <v>1830</v>
      </c>
      <c r="H1831" s="28"/>
      <c r="I1831" s="28"/>
      <c r="J1831" s="28"/>
      <c r="K1831" s="28"/>
      <c r="L1831" s="28"/>
      <c r="M1831" s="28"/>
      <c r="N1831" s="28"/>
      <c r="O1831" s="28"/>
      <c r="P1831" s="28"/>
      <c r="Q1831" s="28"/>
    </row>
    <row r="1832" spans="1:17" x14ac:dyDescent="0.2">
      <c r="A1832" s="28">
        <v>1831</v>
      </c>
      <c r="H1832" s="28"/>
      <c r="I1832" s="28"/>
      <c r="J1832" s="28"/>
      <c r="K1832" s="28"/>
      <c r="L1832" s="28"/>
      <c r="M1832" s="28"/>
      <c r="N1832" s="28"/>
      <c r="O1832" s="28"/>
      <c r="P1832" s="28"/>
      <c r="Q1832" s="28"/>
    </row>
    <row r="1833" spans="1:17" x14ac:dyDescent="0.2">
      <c r="A1833" s="28">
        <v>1832</v>
      </c>
      <c r="H1833" s="28"/>
      <c r="I1833" s="28"/>
      <c r="J1833" s="28"/>
      <c r="K1833" s="28"/>
      <c r="L1833" s="28"/>
      <c r="M1833" s="28"/>
      <c r="N1833" s="28"/>
      <c r="O1833" s="28"/>
      <c r="P1833" s="28"/>
      <c r="Q1833" s="28"/>
    </row>
    <row r="1834" spans="1:17" x14ac:dyDescent="0.2">
      <c r="A1834" s="28">
        <v>1833</v>
      </c>
      <c r="H1834" s="28"/>
      <c r="I1834" s="28"/>
      <c r="J1834" s="28"/>
      <c r="K1834" s="28"/>
      <c r="L1834" s="28"/>
      <c r="M1834" s="28"/>
      <c r="N1834" s="28"/>
      <c r="O1834" s="28"/>
      <c r="P1834" s="28"/>
      <c r="Q1834" s="28"/>
    </row>
    <row r="1835" spans="1:17" x14ac:dyDescent="0.2">
      <c r="A1835" s="28">
        <v>1834</v>
      </c>
      <c r="H1835" s="28"/>
      <c r="I1835" s="28"/>
      <c r="J1835" s="28"/>
      <c r="K1835" s="28"/>
      <c r="L1835" s="28"/>
      <c r="M1835" s="28"/>
      <c r="N1835" s="28"/>
      <c r="O1835" s="28"/>
      <c r="P1835" s="28"/>
      <c r="Q1835" s="28"/>
    </row>
    <row r="1836" spans="1:17" x14ac:dyDescent="0.2">
      <c r="A1836" s="28">
        <v>1835</v>
      </c>
      <c r="H1836" s="28"/>
      <c r="I1836" s="28"/>
      <c r="J1836" s="28"/>
      <c r="K1836" s="28"/>
      <c r="L1836" s="28"/>
      <c r="M1836" s="28"/>
      <c r="N1836" s="28"/>
      <c r="O1836" s="28"/>
      <c r="P1836" s="28"/>
      <c r="Q1836" s="28"/>
    </row>
    <row r="1837" spans="1:17" x14ac:dyDescent="0.2">
      <c r="A1837" s="28">
        <v>1836</v>
      </c>
      <c r="H1837" s="28"/>
      <c r="I1837" s="28"/>
      <c r="J1837" s="28"/>
      <c r="K1837" s="28"/>
      <c r="L1837" s="28"/>
      <c r="M1837" s="28"/>
      <c r="N1837" s="28"/>
      <c r="O1837" s="28"/>
      <c r="P1837" s="28"/>
      <c r="Q1837" s="28"/>
    </row>
    <row r="1838" spans="1:17" x14ac:dyDescent="0.2">
      <c r="A1838" s="28">
        <v>1837</v>
      </c>
      <c r="H1838" s="28"/>
      <c r="I1838" s="28"/>
      <c r="J1838" s="28"/>
      <c r="K1838" s="28"/>
      <c r="L1838" s="28"/>
      <c r="M1838" s="28"/>
      <c r="N1838" s="28"/>
      <c r="O1838" s="28"/>
      <c r="P1838" s="28"/>
      <c r="Q1838" s="28"/>
    </row>
    <row r="1839" spans="1:17" x14ac:dyDescent="0.2">
      <c r="A1839" s="28">
        <v>1838</v>
      </c>
      <c r="H1839" s="28"/>
      <c r="I1839" s="28"/>
      <c r="J1839" s="28"/>
      <c r="K1839" s="28"/>
      <c r="L1839" s="28"/>
      <c r="M1839" s="28"/>
      <c r="N1839" s="28"/>
      <c r="O1839" s="28"/>
      <c r="P1839" s="28"/>
      <c r="Q1839" s="28"/>
    </row>
    <row r="1840" spans="1:17" x14ac:dyDescent="0.2">
      <c r="A1840" s="28">
        <v>1839</v>
      </c>
      <c r="H1840" s="28"/>
      <c r="I1840" s="28"/>
      <c r="J1840" s="28"/>
      <c r="K1840" s="28"/>
      <c r="L1840" s="28"/>
      <c r="M1840" s="28"/>
      <c r="N1840" s="28"/>
      <c r="O1840" s="28"/>
      <c r="P1840" s="28"/>
      <c r="Q1840" s="28"/>
    </row>
    <row r="1841" spans="1:17" x14ac:dyDescent="0.2">
      <c r="A1841" s="28">
        <v>1840</v>
      </c>
      <c r="H1841" s="28"/>
      <c r="I1841" s="28"/>
      <c r="J1841" s="28"/>
      <c r="K1841" s="28"/>
      <c r="L1841" s="28"/>
      <c r="M1841" s="28"/>
      <c r="N1841" s="28"/>
      <c r="O1841" s="28"/>
      <c r="P1841" s="28"/>
      <c r="Q1841" s="28"/>
    </row>
    <row r="1842" spans="1:17" x14ac:dyDescent="0.2">
      <c r="A1842" s="28">
        <v>1841</v>
      </c>
      <c r="H1842" s="28"/>
      <c r="I1842" s="28"/>
      <c r="J1842" s="28"/>
      <c r="K1842" s="28"/>
      <c r="L1842" s="28"/>
      <c r="M1842" s="28"/>
      <c r="N1842" s="28"/>
      <c r="O1842" s="28"/>
      <c r="P1842" s="28"/>
      <c r="Q1842" s="28"/>
    </row>
    <row r="1843" spans="1:17" x14ac:dyDescent="0.2">
      <c r="A1843" s="28">
        <v>1842</v>
      </c>
      <c r="H1843" s="28"/>
      <c r="I1843" s="28"/>
      <c r="J1843" s="28"/>
      <c r="K1843" s="28"/>
      <c r="L1843" s="28"/>
      <c r="M1843" s="28"/>
      <c r="N1843" s="28"/>
      <c r="O1843" s="28"/>
      <c r="P1843" s="28"/>
      <c r="Q1843" s="28"/>
    </row>
    <row r="1844" spans="1:17" x14ac:dyDescent="0.2">
      <c r="A1844" s="28">
        <v>1843</v>
      </c>
      <c r="H1844" s="28"/>
      <c r="I1844" s="28"/>
      <c r="J1844" s="28"/>
      <c r="K1844" s="28"/>
      <c r="L1844" s="28"/>
      <c r="M1844" s="28"/>
      <c r="N1844" s="28"/>
      <c r="O1844" s="28"/>
      <c r="P1844" s="28"/>
      <c r="Q1844" s="28"/>
    </row>
    <row r="1845" spans="1:17" x14ac:dyDescent="0.2">
      <c r="A1845" s="28">
        <v>1844</v>
      </c>
      <c r="H1845" s="28"/>
      <c r="I1845" s="28"/>
      <c r="J1845" s="28"/>
      <c r="K1845" s="28"/>
      <c r="L1845" s="28"/>
      <c r="M1845" s="28"/>
      <c r="N1845" s="28"/>
      <c r="O1845" s="28"/>
      <c r="P1845" s="28"/>
      <c r="Q1845" s="28"/>
    </row>
    <row r="1846" spans="1:17" x14ac:dyDescent="0.2">
      <c r="A1846" s="28">
        <v>1845</v>
      </c>
      <c r="H1846" s="28"/>
      <c r="I1846" s="28"/>
      <c r="J1846" s="28"/>
      <c r="K1846" s="28"/>
      <c r="L1846" s="28"/>
      <c r="M1846" s="28"/>
      <c r="N1846" s="28"/>
      <c r="O1846" s="28"/>
      <c r="P1846" s="28"/>
      <c r="Q1846" s="28"/>
    </row>
    <row r="1847" spans="1:17" x14ac:dyDescent="0.2">
      <c r="A1847" s="28">
        <v>1846</v>
      </c>
      <c r="H1847" s="28"/>
      <c r="I1847" s="28"/>
      <c r="J1847" s="28"/>
      <c r="K1847" s="28"/>
      <c r="L1847" s="28"/>
      <c r="M1847" s="28"/>
      <c r="N1847" s="28"/>
      <c r="O1847" s="28"/>
      <c r="P1847" s="28"/>
      <c r="Q1847" s="28"/>
    </row>
    <row r="1848" spans="1:17" x14ac:dyDescent="0.2">
      <c r="A1848" s="28">
        <v>1847</v>
      </c>
      <c r="H1848" s="28"/>
      <c r="I1848" s="28"/>
      <c r="J1848" s="28"/>
      <c r="K1848" s="28"/>
      <c r="L1848" s="28"/>
      <c r="M1848" s="28"/>
      <c r="N1848" s="28"/>
      <c r="O1848" s="28"/>
      <c r="P1848" s="28"/>
      <c r="Q1848" s="28"/>
    </row>
    <row r="1849" spans="1:17" x14ac:dyDescent="0.2">
      <c r="A1849" s="28">
        <v>1848</v>
      </c>
      <c r="H1849" s="28"/>
      <c r="I1849" s="28"/>
      <c r="J1849" s="28"/>
      <c r="K1849" s="28"/>
      <c r="L1849" s="28"/>
      <c r="M1849" s="28"/>
      <c r="N1849" s="28"/>
      <c r="O1849" s="28"/>
      <c r="P1849" s="28"/>
      <c r="Q1849" s="28"/>
    </row>
    <row r="1850" spans="1:17" x14ac:dyDescent="0.2">
      <c r="A1850" s="28">
        <v>1849</v>
      </c>
      <c r="H1850" s="28"/>
      <c r="I1850" s="28"/>
      <c r="J1850" s="28"/>
      <c r="K1850" s="28"/>
      <c r="L1850" s="28"/>
      <c r="M1850" s="28"/>
      <c r="N1850" s="28"/>
      <c r="O1850" s="28"/>
      <c r="P1850" s="28"/>
      <c r="Q1850" s="28"/>
    </row>
    <row r="1851" spans="1:17" x14ac:dyDescent="0.2">
      <c r="A1851" s="28">
        <v>1850</v>
      </c>
      <c r="H1851" s="28"/>
      <c r="I1851" s="28"/>
      <c r="J1851" s="28"/>
      <c r="K1851" s="28"/>
      <c r="L1851" s="28"/>
      <c r="M1851" s="28"/>
      <c r="N1851" s="28"/>
      <c r="O1851" s="28"/>
      <c r="P1851" s="28"/>
      <c r="Q1851" s="28"/>
    </row>
    <row r="1852" spans="1:17" x14ac:dyDescent="0.2">
      <c r="A1852" s="28">
        <v>1851</v>
      </c>
      <c r="H1852" s="28"/>
      <c r="I1852" s="28"/>
      <c r="J1852" s="28"/>
      <c r="K1852" s="28"/>
      <c r="L1852" s="28"/>
      <c r="M1852" s="28"/>
      <c r="N1852" s="28"/>
      <c r="O1852" s="28"/>
      <c r="P1852" s="28"/>
      <c r="Q1852" s="28"/>
    </row>
    <row r="1853" spans="1:17" x14ac:dyDescent="0.2">
      <c r="A1853" s="28">
        <v>1852</v>
      </c>
      <c r="H1853" s="28"/>
      <c r="I1853" s="28"/>
      <c r="J1853" s="28"/>
      <c r="K1853" s="28"/>
      <c r="L1853" s="28"/>
      <c r="M1853" s="28"/>
      <c r="N1853" s="28"/>
      <c r="O1853" s="28"/>
      <c r="P1853" s="28"/>
      <c r="Q1853" s="28"/>
    </row>
    <row r="1854" spans="1:17" x14ac:dyDescent="0.2">
      <c r="A1854" s="28">
        <v>1853</v>
      </c>
      <c r="H1854" s="28"/>
      <c r="I1854" s="28"/>
      <c r="J1854" s="28"/>
      <c r="K1854" s="28"/>
      <c r="L1854" s="28"/>
      <c r="M1854" s="28"/>
      <c r="N1854" s="28"/>
      <c r="O1854" s="28"/>
      <c r="P1854" s="28"/>
      <c r="Q1854" s="28"/>
    </row>
    <row r="1855" spans="1:17" x14ac:dyDescent="0.2">
      <c r="A1855" s="28">
        <v>1854</v>
      </c>
      <c r="H1855" s="28"/>
      <c r="I1855" s="28"/>
      <c r="J1855" s="28"/>
      <c r="K1855" s="28"/>
      <c r="L1855" s="28"/>
      <c r="M1855" s="28"/>
      <c r="N1855" s="28"/>
      <c r="O1855" s="28"/>
      <c r="P1855" s="28"/>
      <c r="Q1855" s="28"/>
    </row>
    <row r="1856" spans="1:17" x14ac:dyDescent="0.2">
      <c r="A1856" s="28">
        <v>1855</v>
      </c>
      <c r="H1856" s="28"/>
      <c r="I1856" s="28"/>
      <c r="J1856" s="28"/>
      <c r="K1856" s="28"/>
      <c r="L1856" s="28"/>
      <c r="M1856" s="28"/>
      <c r="N1856" s="28"/>
      <c r="O1856" s="28"/>
      <c r="P1856" s="28"/>
      <c r="Q1856" s="28"/>
    </row>
    <row r="1857" spans="1:17" x14ac:dyDescent="0.2">
      <c r="A1857" s="28">
        <v>1856</v>
      </c>
      <c r="H1857" s="28"/>
      <c r="I1857" s="28"/>
      <c r="J1857" s="28"/>
      <c r="K1857" s="28"/>
      <c r="L1857" s="28"/>
      <c r="M1857" s="28"/>
      <c r="N1857" s="28"/>
      <c r="O1857" s="28"/>
      <c r="P1857" s="28"/>
      <c r="Q1857" s="28"/>
    </row>
    <row r="1858" spans="1:17" x14ac:dyDescent="0.2">
      <c r="A1858" s="28">
        <v>1857</v>
      </c>
      <c r="H1858" s="28"/>
      <c r="I1858" s="28"/>
      <c r="J1858" s="28"/>
      <c r="K1858" s="28"/>
      <c r="L1858" s="28"/>
      <c r="M1858" s="28"/>
      <c r="N1858" s="28"/>
      <c r="O1858" s="28"/>
      <c r="P1858" s="28"/>
      <c r="Q1858" s="28"/>
    </row>
    <row r="1859" spans="1:17" x14ac:dyDescent="0.2">
      <c r="A1859" s="28">
        <v>1858</v>
      </c>
      <c r="H1859" s="28"/>
      <c r="I1859" s="28"/>
      <c r="J1859" s="28"/>
      <c r="K1859" s="28"/>
      <c r="L1859" s="28"/>
      <c r="M1859" s="28"/>
      <c r="N1859" s="28"/>
      <c r="O1859" s="28"/>
      <c r="P1859" s="28"/>
      <c r="Q1859" s="28"/>
    </row>
    <row r="1860" spans="1:17" x14ac:dyDescent="0.2">
      <c r="A1860" s="28">
        <v>1859</v>
      </c>
      <c r="H1860" s="28"/>
      <c r="I1860" s="28"/>
      <c r="J1860" s="28"/>
      <c r="K1860" s="28"/>
      <c r="L1860" s="28"/>
      <c r="M1860" s="28"/>
      <c r="N1860" s="28"/>
      <c r="O1860" s="28"/>
      <c r="P1860" s="28"/>
      <c r="Q1860" s="28"/>
    </row>
    <row r="1861" spans="1:17" x14ac:dyDescent="0.2">
      <c r="A1861" s="28">
        <v>1860</v>
      </c>
      <c r="H1861" s="28"/>
      <c r="I1861" s="28"/>
      <c r="J1861" s="28"/>
      <c r="K1861" s="28"/>
      <c r="L1861" s="28"/>
      <c r="M1861" s="28"/>
      <c r="N1861" s="28"/>
      <c r="O1861" s="28"/>
      <c r="P1861" s="28"/>
      <c r="Q1861" s="28"/>
    </row>
    <row r="1862" spans="1:17" x14ac:dyDescent="0.2">
      <c r="A1862" s="28">
        <v>1861</v>
      </c>
      <c r="H1862" s="28"/>
      <c r="I1862" s="28"/>
      <c r="J1862" s="28"/>
      <c r="K1862" s="28"/>
      <c r="L1862" s="28"/>
      <c r="M1862" s="28"/>
      <c r="N1862" s="28"/>
      <c r="O1862" s="28"/>
      <c r="P1862" s="28"/>
      <c r="Q1862" s="28"/>
    </row>
    <row r="1863" spans="1:17" x14ac:dyDescent="0.2">
      <c r="A1863" s="28">
        <v>1862</v>
      </c>
      <c r="H1863" s="28"/>
      <c r="I1863" s="28"/>
      <c r="J1863" s="28"/>
      <c r="K1863" s="28"/>
      <c r="L1863" s="28"/>
      <c r="M1863" s="28"/>
      <c r="N1863" s="28"/>
      <c r="O1863" s="28"/>
      <c r="P1863" s="28"/>
      <c r="Q1863" s="28"/>
    </row>
    <row r="1864" spans="1:17" x14ac:dyDescent="0.2">
      <c r="A1864" s="28">
        <v>1863</v>
      </c>
      <c r="H1864" s="28"/>
      <c r="I1864" s="28"/>
      <c r="J1864" s="28"/>
      <c r="K1864" s="28"/>
      <c r="L1864" s="28"/>
      <c r="M1864" s="28"/>
      <c r="N1864" s="28"/>
      <c r="O1864" s="28"/>
      <c r="P1864" s="28"/>
      <c r="Q1864" s="28"/>
    </row>
    <row r="1865" spans="1:17" x14ac:dyDescent="0.2">
      <c r="A1865" s="28">
        <v>1864</v>
      </c>
      <c r="H1865" s="28"/>
      <c r="I1865" s="28"/>
      <c r="J1865" s="28"/>
      <c r="K1865" s="28"/>
      <c r="L1865" s="28"/>
      <c r="M1865" s="28"/>
      <c r="N1865" s="28"/>
      <c r="O1865" s="28"/>
      <c r="P1865" s="28"/>
      <c r="Q1865" s="28"/>
    </row>
    <row r="1866" spans="1:17" x14ac:dyDescent="0.2">
      <c r="A1866" s="28">
        <v>1865</v>
      </c>
      <c r="H1866" s="28"/>
      <c r="I1866" s="28"/>
      <c r="J1866" s="28"/>
      <c r="K1866" s="28"/>
      <c r="L1866" s="28"/>
      <c r="M1866" s="28"/>
      <c r="N1866" s="28"/>
      <c r="O1866" s="28"/>
      <c r="P1866" s="28"/>
      <c r="Q1866" s="28"/>
    </row>
    <row r="1867" spans="1:17" x14ac:dyDescent="0.2">
      <c r="A1867" s="28">
        <v>1866</v>
      </c>
      <c r="H1867" s="28"/>
      <c r="I1867" s="28"/>
      <c r="J1867" s="28"/>
      <c r="K1867" s="28"/>
      <c r="L1867" s="28"/>
      <c r="M1867" s="28"/>
      <c r="N1867" s="28"/>
      <c r="O1867" s="28"/>
      <c r="P1867" s="28"/>
      <c r="Q1867" s="28"/>
    </row>
    <row r="1868" spans="1:17" x14ac:dyDescent="0.2">
      <c r="A1868" s="28">
        <v>1867</v>
      </c>
      <c r="H1868" s="28"/>
      <c r="I1868" s="28"/>
      <c r="J1868" s="28"/>
      <c r="K1868" s="28"/>
      <c r="L1868" s="28"/>
      <c r="M1868" s="28"/>
      <c r="N1868" s="28"/>
      <c r="O1868" s="28"/>
      <c r="P1868" s="28"/>
      <c r="Q1868" s="28"/>
    </row>
    <row r="1869" spans="1:17" x14ac:dyDescent="0.2">
      <c r="A1869" s="28">
        <v>1868</v>
      </c>
      <c r="H1869" s="28"/>
      <c r="I1869" s="28"/>
      <c r="J1869" s="28"/>
      <c r="K1869" s="28"/>
      <c r="L1869" s="28"/>
      <c r="M1869" s="28"/>
      <c r="N1869" s="28"/>
      <c r="O1869" s="28"/>
      <c r="P1869" s="28"/>
      <c r="Q1869" s="28"/>
    </row>
    <row r="1870" spans="1:17" x14ac:dyDescent="0.2">
      <c r="A1870" s="28">
        <v>1869</v>
      </c>
      <c r="H1870" s="28"/>
      <c r="I1870" s="28"/>
      <c r="J1870" s="28"/>
      <c r="K1870" s="28"/>
      <c r="L1870" s="28"/>
      <c r="M1870" s="28"/>
      <c r="N1870" s="28"/>
      <c r="O1870" s="28"/>
      <c r="P1870" s="28"/>
      <c r="Q1870" s="28"/>
    </row>
    <row r="1871" spans="1:17" x14ac:dyDescent="0.2">
      <c r="A1871" s="28">
        <v>1870</v>
      </c>
      <c r="H1871" s="28"/>
      <c r="I1871" s="28"/>
      <c r="J1871" s="28"/>
      <c r="K1871" s="28"/>
      <c r="L1871" s="28"/>
      <c r="M1871" s="28"/>
      <c r="N1871" s="28"/>
      <c r="O1871" s="28"/>
      <c r="P1871" s="28"/>
      <c r="Q1871" s="28"/>
    </row>
    <row r="1872" spans="1:17" x14ac:dyDescent="0.2">
      <c r="A1872" s="28">
        <v>1871</v>
      </c>
      <c r="H1872" s="28"/>
      <c r="I1872" s="28"/>
      <c r="J1872" s="28"/>
      <c r="K1872" s="28"/>
      <c r="L1872" s="28"/>
      <c r="M1872" s="28"/>
      <c r="N1872" s="28"/>
      <c r="O1872" s="28"/>
      <c r="P1872" s="28"/>
      <c r="Q1872" s="28"/>
    </row>
    <row r="1873" spans="1:17" x14ac:dyDescent="0.2">
      <c r="A1873" s="28">
        <v>1872</v>
      </c>
      <c r="H1873" s="28"/>
      <c r="I1873" s="28"/>
      <c r="J1873" s="28"/>
      <c r="K1873" s="28"/>
      <c r="L1873" s="28"/>
      <c r="M1873" s="28"/>
      <c r="N1873" s="28"/>
      <c r="O1873" s="28"/>
      <c r="P1873" s="28"/>
      <c r="Q1873" s="28"/>
    </row>
    <row r="1874" spans="1:17" x14ac:dyDescent="0.2">
      <c r="A1874" s="28">
        <v>1873</v>
      </c>
      <c r="H1874" s="28"/>
      <c r="I1874" s="28"/>
      <c r="J1874" s="28"/>
      <c r="K1874" s="28"/>
      <c r="L1874" s="28"/>
      <c r="M1874" s="28"/>
      <c r="N1874" s="28"/>
      <c r="O1874" s="28"/>
      <c r="P1874" s="28"/>
      <c r="Q1874" s="28"/>
    </row>
    <row r="1875" spans="1:17" x14ac:dyDescent="0.2">
      <c r="A1875" s="28">
        <v>1874</v>
      </c>
      <c r="H1875" s="28"/>
      <c r="I1875" s="28"/>
      <c r="J1875" s="28"/>
      <c r="K1875" s="28"/>
      <c r="L1875" s="28"/>
      <c r="M1875" s="28"/>
      <c r="N1875" s="28"/>
      <c r="O1875" s="28"/>
      <c r="P1875" s="28"/>
      <c r="Q1875" s="28"/>
    </row>
    <row r="1876" spans="1:17" x14ac:dyDescent="0.2">
      <c r="A1876" s="28">
        <v>1875</v>
      </c>
      <c r="H1876" s="28"/>
      <c r="I1876" s="28"/>
      <c r="J1876" s="28"/>
      <c r="K1876" s="28"/>
      <c r="L1876" s="28"/>
      <c r="M1876" s="28"/>
      <c r="N1876" s="28"/>
      <c r="O1876" s="28"/>
      <c r="P1876" s="28"/>
      <c r="Q1876" s="28"/>
    </row>
    <row r="1877" spans="1:17" x14ac:dyDescent="0.2">
      <c r="A1877" s="28">
        <v>1876</v>
      </c>
      <c r="H1877" s="28"/>
      <c r="I1877" s="28"/>
      <c r="J1877" s="28"/>
      <c r="K1877" s="28"/>
      <c r="L1877" s="28"/>
      <c r="M1877" s="28"/>
      <c r="N1877" s="28"/>
      <c r="O1877" s="28"/>
      <c r="P1877" s="28"/>
      <c r="Q1877" s="28"/>
    </row>
    <row r="1878" spans="1:17" x14ac:dyDescent="0.2">
      <c r="A1878" s="28">
        <v>1877</v>
      </c>
      <c r="H1878" s="28"/>
      <c r="I1878" s="28"/>
      <c r="J1878" s="28"/>
      <c r="K1878" s="28"/>
      <c r="L1878" s="28"/>
      <c r="M1878" s="28"/>
      <c r="N1878" s="28"/>
      <c r="O1878" s="28"/>
      <c r="P1878" s="28"/>
      <c r="Q1878" s="28"/>
    </row>
    <row r="1879" spans="1:17" x14ac:dyDescent="0.2">
      <c r="A1879" s="28">
        <v>1878</v>
      </c>
      <c r="H1879" s="28"/>
      <c r="I1879" s="28"/>
      <c r="J1879" s="28"/>
      <c r="K1879" s="28"/>
      <c r="L1879" s="28"/>
      <c r="M1879" s="28"/>
      <c r="N1879" s="28"/>
      <c r="O1879" s="28"/>
      <c r="P1879" s="28"/>
      <c r="Q1879" s="28"/>
    </row>
    <row r="1880" spans="1:17" x14ac:dyDescent="0.2">
      <c r="A1880" s="28">
        <v>1879</v>
      </c>
      <c r="H1880" s="28"/>
      <c r="I1880" s="28"/>
      <c r="J1880" s="28"/>
      <c r="K1880" s="28"/>
      <c r="L1880" s="28"/>
      <c r="M1880" s="28"/>
      <c r="N1880" s="28"/>
      <c r="O1880" s="28"/>
      <c r="P1880" s="28"/>
      <c r="Q1880" s="28"/>
    </row>
    <row r="1881" spans="1:17" x14ac:dyDescent="0.2">
      <c r="A1881" s="28">
        <v>1880</v>
      </c>
      <c r="H1881" s="28"/>
      <c r="I1881" s="28"/>
      <c r="J1881" s="28"/>
      <c r="K1881" s="28"/>
      <c r="L1881" s="28"/>
      <c r="M1881" s="28"/>
      <c r="N1881" s="28"/>
      <c r="O1881" s="28"/>
      <c r="P1881" s="28"/>
      <c r="Q1881" s="28"/>
    </row>
    <row r="1882" spans="1:17" x14ac:dyDescent="0.2">
      <c r="A1882" s="28">
        <v>1881</v>
      </c>
      <c r="H1882" s="28"/>
      <c r="I1882" s="28"/>
      <c r="J1882" s="28"/>
      <c r="K1882" s="28"/>
      <c r="L1882" s="28"/>
      <c r="M1882" s="28"/>
      <c r="N1882" s="28"/>
      <c r="O1882" s="28"/>
      <c r="P1882" s="28"/>
      <c r="Q1882" s="28"/>
    </row>
    <row r="1883" spans="1:17" x14ac:dyDescent="0.2">
      <c r="A1883" s="28">
        <v>1882</v>
      </c>
      <c r="H1883" s="28"/>
      <c r="I1883" s="28"/>
      <c r="J1883" s="28"/>
      <c r="K1883" s="28"/>
      <c r="L1883" s="28"/>
      <c r="M1883" s="28"/>
      <c r="N1883" s="28"/>
      <c r="O1883" s="28"/>
      <c r="P1883" s="28"/>
      <c r="Q1883" s="28"/>
    </row>
    <row r="1884" spans="1:17" x14ac:dyDescent="0.2">
      <c r="A1884" s="28">
        <v>1883</v>
      </c>
      <c r="H1884" s="28"/>
      <c r="I1884" s="28"/>
      <c r="J1884" s="28"/>
      <c r="K1884" s="28"/>
      <c r="L1884" s="28"/>
      <c r="M1884" s="28"/>
      <c r="N1884" s="28"/>
      <c r="O1884" s="28"/>
      <c r="P1884" s="28"/>
      <c r="Q1884" s="28"/>
    </row>
    <row r="1885" spans="1:17" x14ac:dyDescent="0.2">
      <c r="A1885" s="28">
        <v>1884</v>
      </c>
      <c r="H1885" s="28"/>
      <c r="I1885" s="28"/>
      <c r="J1885" s="28"/>
      <c r="K1885" s="28"/>
      <c r="L1885" s="28"/>
      <c r="M1885" s="28"/>
      <c r="N1885" s="28"/>
      <c r="O1885" s="28"/>
      <c r="P1885" s="28"/>
      <c r="Q1885" s="28"/>
    </row>
    <row r="1886" spans="1:17" x14ac:dyDescent="0.2">
      <c r="A1886" s="28">
        <v>1885</v>
      </c>
      <c r="H1886" s="28"/>
      <c r="I1886" s="28"/>
      <c r="J1886" s="28"/>
      <c r="K1886" s="28"/>
      <c r="L1886" s="28"/>
      <c r="M1886" s="28"/>
      <c r="N1886" s="28"/>
      <c r="O1886" s="28"/>
      <c r="P1886" s="28"/>
      <c r="Q1886" s="28"/>
    </row>
    <row r="1887" spans="1:17" x14ac:dyDescent="0.2">
      <c r="A1887" s="28">
        <v>1886</v>
      </c>
      <c r="H1887" s="28"/>
      <c r="I1887" s="28"/>
      <c r="J1887" s="28"/>
      <c r="K1887" s="28"/>
      <c r="L1887" s="28"/>
      <c r="M1887" s="28"/>
      <c r="N1887" s="28"/>
      <c r="O1887" s="28"/>
      <c r="P1887" s="28"/>
      <c r="Q1887" s="28"/>
    </row>
    <row r="1888" spans="1:17" x14ac:dyDescent="0.2">
      <c r="A1888" s="28">
        <v>1887</v>
      </c>
      <c r="H1888" s="28"/>
      <c r="I1888" s="28"/>
      <c r="J1888" s="28"/>
      <c r="K1888" s="28"/>
      <c r="L1888" s="28"/>
      <c r="M1888" s="28"/>
      <c r="N1888" s="28"/>
      <c r="O1888" s="28"/>
      <c r="P1888" s="28"/>
      <c r="Q1888" s="28"/>
    </row>
    <row r="1889" spans="1:17" x14ac:dyDescent="0.2">
      <c r="A1889" s="28">
        <v>1888</v>
      </c>
      <c r="H1889" s="28"/>
      <c r="I1889" s="28"/>
      <c r="J1889" s="28"/>
      <c r="K1889" s="28"/>
      <c r="L1889" s="28"/>
      <c r="M1889" s="28"/>
      <c r="N1889" s="28"/>
      <c r="O1889" s="28"/>
      <c r="P1889" s="28"/>
      <c r="Q1889" s="28"/>
    </row>
    <row r="1890" spans="1:17" x14ac:dyDescent="0.2">
      <c r="A1890" s="28">
        <v>1889</v>
      </c>
      <c r="H1890" s="28"/>
      <c r="I1890" s="28"/>
      <c r="J1890" s="28"/>
      <c r="K1890" s="28"/>
      <c r="L1890" s="28"/>
      <c r="M1890" s="28"/>
      <c r="N1890" s="28"/>
      <c r="O1890" s="28"/>
      <c r="P1890" s="28"/>
      <c r="Q1890" s="28"/>
    </row>
    <row r="1891" spans="1:17" x14ac:dyDescent="0.2">
      <c r="A1891" s="28">
        <v>1890</v>
      </c>
      <c r="H1891" s="28"/>
      <c r="I1891" s="28"/>
      <c r="J1891" s="28"/>
      <c r="K1891" s="28"/>
      <c r="L1891" s="28"/>
      <c r="M1891" s="28"/>
      <c r="N1891" s="28"/>
      <c r="O1891" s="28"/>
      <c r="P1891" s="28"/>
      <c r="Q1891" s="28"/>
    </row>
    <row r="1892" spans="1:17" x14ac:dyDescent="0.2">
      <c r="A1892" s="28">
        <v>1891</v>
      </c>
      <c r="H1892" s="28"/>
      <c r="I1892" s="28"/>
      <c r="J1892" s="28"/>
      <c r="K1892" s="28"/>
      <c r="L1892" s="28"/>
      <c r="M1892" s="28"/>
      <c r="N1892" s="28"/>
      <c r="O1892" s="28"/>
      <c r="P1892" s="28"/>
      <c r="Q1892" s="28"/>
    </row>
    <row r="1893" spans="1:17" x14ac:dyDescent="0.2">
      <c r="A1893" s="28">
        <v>1892</v>
      </c>
      <c r="H1893" s="28"/>
      <c r="I1893" s="28"/>
      <c r="J1893" s="28"/>
      <c r="K1893" s="28"/>
      <c r="L1893" s="28"/>
      <c r="M1893" s="28"/>
      <c r="N1893" s="28"/>
      <c r="O1893" s="28"/>
      <c r="P1893" s="28"/>
      <c r="Q1893" s="28"/>
    </row>
    <row r="1894" spans="1:17" x14ac:dyDescent="0.2">
      <c r="A1894" s="28">
        <v>1893</v>
      </c>
      <c r="H1894" s="28"/>
      <c r="I1894" s="28"/>
      <c r="J1894" s="28"/>
      <c r="K1894" s="28"/>
      <c r="L1894" s="28"/>
      <c r="M1894" s="28"/>
      <c r="N1894" s="28"/>
      <c r="O1894" s="28"/>
      <c r="P1894" s="28"/>
      <c r="Q1894" s="28"/>
    </row>
    <row r="1895" spans="1:17" x14ac:dyDescent="0.2">
      <c r="A1895" s="28">
        <v>1894</v>
      </c>
      <c r="H1895" s="28"/>
      <c r="I1895" s="28"/>
      <c r="J1895" s="28"/>
      <c r="K1895" s="28"/>
      <c r="L1895" s="28"/>
      <c r="M1895" s="28"/>
      <c r="N1895" s="28"/>
      <c r="O1895" s="28"/>
      <c r="P1895" s="28"/>
      <c r="Q1895" s="28"/>
    </row>
    <row r="1896" spans="1:17" x14ac:dyDescent="0.2">
      <c r="A1896" s="28">
        <v>1895</v>
      </c>
      <c r="H1896" s="28"/>
      <c r="I1896" s="28"/>
      <c r="J1896" s="28"/>
      <c r="K1896" s="28"/>
      <c r="L1896" s="28"/>
      <c r="M1896" s="28"/>
      <c r="N1896" s="28"/>
      <c r="O1896" s="28"/>
      <c r="P1896" s="28"/>
      <c r="Q1896" s="28"/>
    </row>
    <row r="1897" spans="1:17" x14ac:dyDescent="0.2">
      <c r="A1897" s="28">
        <v>1896</v>
      </c>
      <c r="H1897" s="28"/>
      <c r="I1897" s="28"/>
      <c r="J1897" s="28"/>
      <c r="K1897" s="28"/>
      <c r="L1897" s="28"/>
      <c r="M1897" s="28"/>
      <c r="N1897" s="28"/>
      <c r="O1897" s="28"/>
      <c r="P1897" s="28"/>
      <c r="Q1897" s="28"/>
    </row>
    <row r="1898" spans="1:17" x14ac:dyDescent="0.2">
      <c r="A1898" s="28">
        <v>1897</v>
      </c>
      <c r="H1898" s="28"/>
      <c r="I1898" s="28"/>
      <c r="J1898" s="28"/>
      <c r="K1898" s="28"/>
      <c r="L1898" s="28"/>
      <c r="M1898" s="28"/>
      <c r="N1898" s="28"/>
      <c r="O1898" s="28"/>
      <c r="P1898" s="28"/>
      <c r="Q1898" s="28"/>
    </row>
    <row r="1899" spans="1:17" x14ac:dyDescent="0.2">
      <c r="A1899" s="28">
        <v>1898</v>
      </c>
      <c r="H1899" s="28"/>
      <c r="I1899" s="28"/>
      <c r="J1899" s="28"/>
      <c r="K1899" s="28"/>
      <c r="L1899" s="28"/>
      <c r="M1899" s="28"/>
      <c r="N1899" s="28"/>
      <c r="O1899" s="28"/>
      <c r="P1899" s="28"/>
      <c r="Q1899" s="28"/>
    </row>
    <row r="1900" spans="1:17" x14ac:dyDescent="0.2">
      <c r="A1900" s="28">
        <v>1899</v>
      </c>
      <c r="H1900" s="28"/>
      <c r="I1900" s="28"/>
      <c r="J1900" s="28"/>
      <c r="K1900" s="28"/>
      <c r="L1900" s="28"/>
      <c r="M1900" s="28"/>
      <c r="N1900" s="28"/>
      <c r="O1900" s="28"/>
      <c r="P1900" s="28"/>
      <c r="Q1900" s="28"/>
    </row>
    <row r="1901" spans="1:17" x14ac:dyDescent="0.2">
      <c r="A1901" s="28">
        <v>1900</v>
      </c>
      <c r="H1901" s="28"/>
      <c r="I1901" s="28"/>
      <c r="J1901" s="28"/>
      <c r="K1901" s="28"/>
      <c r="L1901" s="28"/>
      <c r="M1901" s="28"/>
      <c r="N1901" s="28"/>
      <c r="O1901" s="28"/>
      <c r="P1901" s="28"/>
      <c r="Q1901" s="28"/>
    </row>
    <row r="1902" spans="1:17" x14ac:dyDescent="0.2">
      <c r="A1902" s="28">
        <v>1901</v>
      </c>
      <c r="H1902" s="28"/>
      <c r="I1902" s="28"/>
      <c r="J1902" s="28"/>
      <c r="K1902" s="28"/>
      <c r="L1902" s="28"/>
      <c r="M1902" s="28"/>
      <c r="N1902" s="28"/>
      <c r="O1902" s="28"/>
      <c r="P1902" s="28"/>
      <c r="Q1902" s="28"/>
    </row>
    <row r="1903" spans="1:17" x14ac:dyDescent="0.2">
      <c r="A1903" s="28">
        <v>1902</v>
      </c>
      <c r="H1903" s="28"/>
      <c r="I1903" s="28"/>
      <c r="J1903" s="28"/>
      <c r="K1903" s="28"/>
      <c r="L1903" s="28"/>
      <c r="M1903" s="28"/>
      <c r="N1903" s="28"/>
      <c r="O1903" s="28"/>
      <c r="P1903" s="28"/>
      <c r="Q1903" s="28"/>
    </row>
    <row r="1904" spans="1:17" x14ac:dyDescent="0.2">
      <c r="A1904" s="28">
        <v>1903</v>
      </c>
      <c r="H1904" s="28"/>
      <c r="I1904" s="28"/>
      <c r="J1904" s="28"/>
      <c r="K1904" s="28"/>
      <c r="L1904" s="28"/>
      <c r="M1904" s="28"/>
      <c r="N1904" s="28"/>
      <c r="O1904" s="28"/>
      <c r="P1904" s="28"/>
      <c r="Q1904" s="28"/>
    </row>
    <row r="1905" spans="1:17" x14ac:dyDescent="0.2">
      <c r="A1905" s="28">
        <v>1904</v>
      </c>
      <c r="H1905" s="28"/>
      <c r="I1905" s="28"/>
      <c r="J1905" s="28"/>
      <c r="K1905" s="28"/>
      <c r="L1905" s="28"/>
      <c r="M1905" s="28"/>
      <c r="N1905" s="28"/>
      <c r="O1905" s="28"/>
      <c r="P1905" s="28"/>
      <c r="Q1905" s="28"/>
    </row>
    <row r="1906" spans="1:17" x14ac:dyDescent="0.2">
      <c r="A1906" s="28">
        <v>1905</v>
      </c>
      <c r="H1906" s="28"/>
      <c r="I1906" s="28"/>
      <c r="J1906" s="28"/>
      <c r="K1906" s="28"/>
      <c r="L1906" s="28"/>
      <c r="M1906" s="28"/>
      <c r="N1906" s="28"/>
      <c r="O1906" s="28"/>
      <c r="P1906" s="28"/>
      <c r="Q1906" s="28"/>
    </row>
    <row r="1907" spans="1:17" x14ac:dyDescent="0.2">
      <c r="A1907" s="28">
        <v>1906</v>
      </c>
      <c r="H1907" s="28"/>
      <c r="I1907" s="28"/>
      <c r="J1907" s="28"/>
      <c r="K1907" s="28"/>
      <c r="L1907" s="28"/>
      <c r="M1907" s="28"/>
      <c r="N1907" s="28"/>
      <c r="O1907" s="28"/>
      <c r="P1907" s="28"/>
      <c r="Q1907" s="28"/>
    </row>
    <row r="1908" spans="1:17" x14ac:dyDescent="0.2">
      <c r="A1908" s="28">
        <v>1907</v>
      </c>
      <c r="H1908" s="28"/>
      <c r="I1908" s="28"/>
      <c r="J1908" s="28"/>
      <c r="K1908" s="28"/>
      <c r="L1908" s="28"/>
      <c r="M1908" s="28"/>
      <c r="N1908" s="28"/>
      <c r="O1908" s="28"/>
      <c r="P1908" s="28"/>
      <c r="Q1908" s="28"/>
    </row>
    <row r="1909" spans="1:17" x14ac:dyDescent="0.2">
      <c r="A1909" s="28">
        <v>1908</v>
      </c>
      <c r="H1909" s="28"/>
      <c r="I1909" s="28"/>
      <c r="J1909" s="28"/>
      <c r="K1909" s="28"/>
      <c r="L1909" s="28"/>
      <c r="M1909" s="28"/>
      <c r="N1909" s="28"/>
      <c r="O1909" s="28"/>
      <c r="P1909" s="28"/>
      <c r="Q1909" s="28"/>
    </row>
    <row r="1910" spans="1:17" x14ac:dyDescent="0.2">
      <c r="A1910" s="28">
        <v>1909</v>
      </c>
      <c r="H1910" s="28"/>
      <c r="I1910" s="28"/>
      <c r="J1910" s="28"/>
      <c r="K1910" s="28"/>
      <c r="L1910" s="28"/>
      <c r="M1910" s="28"/>
      <c r="N1910" s="28"/>
      <c r="O1910" s="28"/>
      <c r="P1910" s="28"/>
      <c r="Q1910" s="28"/>
    </row>
    <row r="1911" spans="1:17" x14ac:dyDescent="0.2">
      <c r="A1911" s="28">
        <v>1910</v>
      </c>
      <c r="H1911" s="28"/>
      <c r="I1911" s="28"/>
      <c r="J1911" s="28"/>
      <c r="K1911" s="28"/>
      <c r="L1911" s="28"/>
      <c r="M1911" s="28"/>
      <c r="N1911" s="28"/>
      <c r="O1911" s="28"/>
      <c r="P1911" s="28"/>
      <c r="Q1911" s="28"/>
    </row>
    <row r="1912" spans="1:17" x14ac:dyDescent="0.2">
      <c r="A1912" s="28">
        <v>1911</v>
      </c>
      <c r="H1912" s="28"/>
      <c r="I1912" s="28"/>
      <c r="J1912" s="28"/>
      <c r="K1912" s="28"/>
      <c r="L1912" s="28"/>
      <c r="M1912" s="28"/>
      <c r="N1912" s="28"/>
      <c r="O1912" s="28"/>
      <c r="P1912" s="28"/>
      <c r="Q1912" s="28"/>
    </row>
    <row r="1913" spans="1:17" x14ac:dyDescent="0.2">
      <c r="A1913" s="28">
        <v>1912</v>
      </c>
      <c r="H1913" s="28"/>
      <c r="I1913" s="28"/>
      <c r="J1913" s="28"/>
      <c r="K1913" s="28"/>
      <c r="L1913" s="28"/>
      <c r="M1913" s="28"/>
      <c r="N1913" s="28"/>
      <c r="O1913" s="28"/>
      <c r="P1913" s="28"/>
      <c r="Q1913" s="28"/>
    </row>
    <row r="1914" spans="1:17" x14ac:dyDescent="0.2">
      <c r="A1914" s="28">
        <v>1913</v>
      </c>
      <c r="H1914" s="28"/>
      <c r="I1914" s="28"/>
      <c r="J1914" s="28"/>
      <c r="K1914" s="28"/>
      <c r="L1914" s="28"/>
      <c r="M1914" s="28"/>
      <c r="N1914" s="28"/>
      <c r="O1914" s="28"/>
      <c r="P1914" s="28"/>
      <c r="Q1914" s="28"/>
    </row>
    <row r="1915" spans="1:17" x14ac:dyDescent="0.2">
      <c r="A1915" s="28">
        <v>1914</v>
      </c>
      <c r="H1915" s="28"/>
      <c r="I1915" s="28"/>
      <c r="J1915" s="28"/>
      <c r="K1915" s="28"/>
      <c r="L1915" s="28"/>
      <c r="M1915" s="28"/>
      <c r="N1915" s="28"/>
      <c r="O1915" s="28"/>
      <c r="P1915" s="28"/>
      <c r="Q1915" s="28"/>
    </row>
    <row r="1916" spans="1:17" x14ac:dyDescent="0.2">
      <c r="A1916" s="28">
        <v>1915</v>
      </c>
      <c r="H1916" s="28"/>
      <c r="I1916" s="28"/>
      <c r="J1916" s="28"/>
      <c r="K1916" s="28"/>
      <c r="L1916" s="28"/>
      <c r="M1916" s="28"/>
      <c r="N1916" s="28"/>
      <c r="O1916" s="28"/>
      <c r="P1916" s="28"/>
      <c r="Q1916" s="28"/>
    </row>
    <row r="1917" spans="1:17" x14ac:dyDescent="0.2">
      <c r="A1917" s="28">
        <v>1916</v>
      </c>
      <c r="H1917" s="28"/>
      <c r="I1917" s="28"/>
      <c r="J1917" s="28"/>
      <c r="K1917" s="28"/>
      <c r="L1917" s="28"/>
      <c r="M1917" s="28"/>
      <c r="N1917" s="28"/>
      <c r="O1917" s="28"/>
      <c r="P1917" s="28"/>
      <c r="Q1917" s="28"/>
    </row>
    <row r="1918" spans="1:17" x14ac:dyDescent="0.2">
      <c r="A1918" s="28">
        <v>1917</v>
      </c>
      <c r="H1918" s="28"/>
      <c r="I1918" s="28"/>
      <c r="J1918" s="28"/>
      <c r="K1918" s="28"/>
      <c r="L1918" s="28"/>
      <c r="M1918" s="28"/>
      <c r="N1918" s="28"/>
      <c r="O1918" s="28"/>
      <c r="P1918" s="28"/>
      <c r="Q1918" s="28"/>
    </row>
    <row r="1919" spans="1:17" x14ac:dyDescent="0.2">
      <c r="A1919" s="28">
        <v>1918</v>
      </c>
      <c r="H1919" s="28"/>
      <c r="I1919" s="28"/>
      <c r="J1919" s="28"/>
      <c r="K1919" s="28"/>
      <c r="L1919" s="28"/>
      <c r="M1919" s="28"/>
      <c r="N1919" s="28"/>
      <c r="O1919" s="28"/>
      <c r="P1919" s="28"/>
      <c r="Q1919" s="28"/>
    </row>
    <row r="1920" spans="1:17" x14ac:dyDescent="0.2">
      <c r="A1920" s="28">
        <v>1919</v>
      </c>
      <c r="H1920" s="28"/>
      <c r="I1920" s="28"/>
      <c r="J1920" s="28"/>
      <c r="K1920" s="28"/>
      <c r="L1920" s="28"/>
      <c r="M1920" s="28"/>
      <c r="N1920" s="28"/>
      <c r="O1920" s="28"/>
      <c r="P1920" s="28"/>
      <c r="Q1920" s="28"/>
    </row>
    <row r="1921" spans="1:17" x14ac:dyDescent="0.2">
      <c r="A1921" s="28">
        <v>1920</v>
      </c>
      <c r="H1921" s="28"/>
      <c r="I1921" s="28"/>
      <c r="J1921" s="28"/>
      <c r="K1921" s="28"/>
      <c r="L1921" s="28"/>
      <c r="M1921" s="28"/>
      <c r="N1921" s="28"/>
      <c r="O1921" s="28"/>
      <c r="P1921" s="28"/>
      <c r="Q1921" s="28"/>
    </row>
    <row r="1922" spans="1:17" x14ac:dyDescent="0.2">
      <c r="A1922" s="28">
        <v>1921</v>
      </c>
      <c r="H1922" s="28"/>
      <c r="I1922" s="28"/>
      <c r="J1922" s="28"/>
      <c r="K1922" s="28"/>
      <c r="L1922" s="28"/>
      <c r="M1922" s="28"/>
      <c r="N1922" s="28"/>
      <c r="O1922" s="28"/>
      <c r="P1922" s="28"/>
      <c r="Q1922" s="28"/>
    </row>
    <row r="1923" spans="1:17" x14ac:dyDescent="0.2">
      <c r="A1923" s="28">
        <v>1922</v>
      </c>
      <c r="H1923" s="28"/>
      <c r="I1923" s="28"/>
      <c r="J1923" s="28"/>
      <c r="K1923" s="28"/>
      <c r="L1923" s="28"/>
      <c r="M1923" s="28"/>
      <c r="N1923" s="28"/>
      <c r="O1923" s="28"/>
      <c r="P1923" s="28"/>
      <c r="Q1923" s="28"/>
    </row>
    <row r="1924" spans="1:17" x14ac:dyDescent="0.2">
      <c r="A1924" s="28">
        <v>1923</v>
      </c>
      <c r="H1924" s="28"/>
      <c r="I1924" s="28"/>
      <c r="J1924" s="28"/>
      <c r="K1924" s="28"/>
      <c r="L1924" s="28"/>
      <c r="M1924" s="28"/>
      <c r="N1924" s="28"/>
      <c r="O1924" s="28"/>
      <c r="P1924" s="28"/>
      <c r="Q1924" s="28"/>
    </row>
    <row r="1925" spans="1:17" x14ac:dyDescent="0.2">
      <c r="A1925" s="28">
        <v>1924</v>
      </c>
      <c r="H1925" s="28"/>
      <c r="I1925" s="28"/>
      <c r="J1925" s="28"/>
      <c r="K1925" s="28"/>
      <c r="L1925" s="28"/>
      <c r="M1925" s="28"/>
      <c r="N1925" s="28"/>
      <c r="O1925" s="28"/>
      <c r="P1925" s="28"/>
      <c r="Q1925" s="28"/>
    </row>
    <row r="1926" spans="1:17" x14ac:dyDescent="0.2">
      <c r="A1926" s="28">
        <v>1925</v>
      </c>
      <c r="H1926" s="28"/>
      <c r="I1926" s="28"/>
      <c r="J1926" s="28"/>
      <c r="K1926" s="28"/>
      <c r="L1926" s="28"/>
      <c r="M1926" s="28"/>
      <c r="N1926" s="28"/>
      <c r="O1926" s="28"/>
      <c r="P1926" s="28"/>
      <c r="Q1926" s="28"/>
    </row>
    <row r="1927" spans="1:17" x14ac:dyDescent="0.2">
      <c r="A1927" s="28">
        <v>1926</v>
      </c>
      <c r="H1927" s="28"/>
      <c r="I1927" s="28"/>
      <c r="J1927" s="28"/>
      <c r="K1927" s="28"/>
      <c r="L1927" s="28"/>
      <c r="M1927" s="28"/>
      <c r="N1927" s="28"/>
      <c r="O1927" s="28"/>
      <c r="P1927" s="28"/>
      <c r="Q1927" s="28"/>
    </row>
    <row r="1928" spans="1:17" x14ac:dyDescent="0.2">
      <c r="A1928" s="28">
        <v>1927</v>
      </c>
      <c r="H1928" s="28"/>
      <c r="I1928" s="28"/>
      <c r="J1928" s="28"/>
      <c r="K1928" s="28"/>
      <c r="L1928" s="28"/>
      <c r="M1928" s="28"/>
      <c r="N1928" s="28"/>
      <c r="O1928" s="28"/>
      <c r="P1928" s="28"/>
      <c r="Q1928" s="28"/>
    </row>
    <row r="1929" spans="1:17" x14ac:dyDescent="0.2">
      <c r="A1929" s="28">
        <v>1928</v>
      </c>
      <c r="H1929" s="28"/>
      <c r="I1929" s="28"/>
      <c r="J1929" s="28"/>
      <c r="K1929" s="28"/>
      <c r="L1929" s="28"/>
      <c r="M1929" s="28"/>
      <c r="N1929" s="28"/>
      <c r="O1929" s="28"/>
      <c r="P1929" s="28"/>
      <c r="Q1929" s="28"/>
    </row>
    <row r="1930" spans="1:17" x14ac:dyDescent="0.2">
      <c r="A1930" s="28">
        <v>1929</v>
      </c>
      <c r="H1930" s="28"/>
      <c r="I1930" s="28"/>
      <c r="J1930" s="28"/>
      <c r="K1930" s="28"/>
      <c r="L1930" s="28"/>
      <c r="M1930" s="28"/>
      <c r="N1930" s="28"/>
      <c r="O1930" s="28"/>
      <c r="P1930" s="28"/>
      <c r="Q1930" s="28"/>
    </row>
    <row r="1931" spans="1:17" x14ac:dyDescent="0.2">
      <c r="A1931" s="28">
        <v>1930</v>
      </c>
      <c r="H1931" s="28"/>
      <c r="I1931" s="28"/>
      <c r="J1931" s="28"/>
      <c r="K1931" s="28"/>
      <c r="L1931" s="28"/>
      <c r="M1931" s="28"/>
      <c r="N1931" s="28"/>
      <c r="O1931" s="28"/>
      <c r="P1931" s="28"/>
      <c r="Q1931" s="28"/>
    </row>
    <row r="1932" spans="1:17" x14ac:dyDescent="0.2">
      <c r="A1932" s="28">
        <v>1931</v>
      </c>
      <c r="H1932" s="28"/>
      <c r="I1932" s="28"/>
      <c r="J1932" s="28"/>
      <c r="K1932" s="28"/>
      <c r="L1932" s="28"/>
      <c r="M1932" s="28"/>
      <c r="N1932" s="28"/>
      <c r="O1932" s="28"/>
      <c r="P1932" s="28"/>
      <c r="Q1932" s="28"/>
    </row>
    <row r="1933" spans="1:17" x14ac:dyDescent="0.2">
      <c r="A1933" s="28">
        <v>1932</v>
      </c>
      <c r="H1933" s="28"/>
      <c r="I1933" s="28"/>
      <c r="J1933" s="28"/>
      <c r="K1933" s="28"/>
      <c r="L1933" s="28"/>
      <c r="M1933" s="28"/>
      <c r="N1933" s="28"/>
      <c r="O1933" s="28"/>
      <c r="P1933" s="28"/>
      <c r="Q1933" s="28"/>
    </row>
    <row r="1934" spans="1:17" x14ac:dyDescent="0.2">
      <c r="A1934" s="28">
        <v>1933</v>
      </c>
      <c r="H1934" s="28"/>
      <c r="I1934" s="28"/>
      <c r="J1934" s="28"/>
      <c r="K1934" s="28"/>
      <c r="L1934" s="28"/>
      <c r="M1934" s="28"/>
      <c r="N1934" s="28"/>
      <c r="O1934" s="28"/>
      <c r="P1934" s="28"/>
      <c r="Q1934" s="28"/>
    </row>
    <row r="1935" spans="1:17" x14ac:dyDescent="0.2">
      <c r="A1935" s="28">
        <v>1934</v>
      </c>
      <c r="H1935" s="28"/>
      <c r="I1935" s="28"/>
      <c r="J1935" s="28"/>
      <c r="K1935" s="28"/>
      <c r="L1935" s="28"/>
      <c r="M1935" s="28"/>
      <c r="N1935" s="28"/>
      <c r="O1935" s="28"/>
      <c r="P1935" s="28"/>
      <c r="Q1935" s="28"/>
    </row>
    <row r="1936" spans="1:17" x14ac:dyDescent="0.2">
      <c r="A1936" s="28">
        <v>1935</v>
      </c>
      <c r="H1936" s="28"/>
      <c r="I1936" s="28"/>
      <c r="J1936" s="28"/>
      <c r="K1936" s="28"/>
      <c r="L1936" s="28"/>
      <c r="M1936" s="28"/>
      <c r="N1936" s="28"/>
      <c r="O1936" s="28"/>
      <c r="P1936" s="28"/>
      <c r="Q1936" s="28"/>
    </row>
    <row r="1937" spans="1:17" x14ac:dyDescent="0.2">
      <c r="A1937" s="28">
        <v>1936</v>
      </c>
      <c r="H1937" s="28"/>
      <c r="I1937" s="28"/>
      <c r="J1937" s="28"/>
      <c r="K1937" s="28"/>
      <c r="L1937" s="28"/>
      <c r="M1937" s="28"/>
      <c r="N1937" s="28"/>
      <c r="O1937" s="28"/>
      <c r="P1937" s="28"/>
      <c r="Q1937" s="28"/>
    </row>
    <row r="1938" spans="1:17" x14ac:dyDescent="0.2">
      <c r="A1938" s="28">
        <v>1937</v>
      </c>
      <c r="H1938" s="28"/>
      <c r="I1938" s="28"/>
      <c r="J1938" s="28"/>
      <c r="K1938" s="28"/>
      <c r="L1938" s="28"/>
      <c r="M1938" s="28"/>
      <c r="N1938" s="28"/>
      <c r="O1938" s="28"/>
      <c r="P1938" s="28"/>
      <c r="Q1938" s="28"/>
    </row>
    <row r="1939" spans="1:17" x14ac:dyDescent="0.2">
      <c r="A1939" s="28">
        <v>1938</v>
      </c>
      <c r="H1939" s="28"/>
      <c r="I1939" s="28"/>
      <c r="J1939" s="28"/>
      <c r="K1939" s="28"/>
      <c r="L1939" s="28"/>
      <c r="M1939" s="28"/>
      <c r="N1939" s="28"/>
      <c r="O1939" s="28"/>
      <c r="P1939" s="28"/>
      <c r="Q1939" s="28"/>
    </row>
    <row r="1940" spans="1:17" x14ac:dyDescent="0.2">
      <c r="A1940" s="28">
        <v>1939</v>
      </c>
      <c r="H1940" s="28"/>
      <c r="I1940" s="28"/>
      <c r="J1940" s="28"/>
      <c r="K1940" s="28"/>
      <c r="L1940" s="28"/>
      <c r="M1940" s="28"/>
      <c r="N1940" s="28"/>
      <c r="O1940" s="28"/>
      <c r="P1940" s="28"/>
      <c r="Q1940" s="28"/>
    </row>
    <row r="1941" spans="1:17" x14ac:dyDescent="0.2">
      <c r="A1941" s="28">
        <v>1940</v>
      </c>
      <c r="H1941" s="28"/>
      <c r="I1941" s="28"/>
      <c r="J1941" s="28"/>
      <c r="K1941" s="28"/>
      <c r="L1941" s="28"/>
      <c r="M1941" s="28"/>
      <c r="N1941" s="28"/>
      <c r="O1941" s="28"/>
      <c r="P1941" s="28"/>
      <c r="Q1941" s="28"/>
    </row>
    <row r="1942" spans="1:17" x14ac:dyDescent="0.2">
      <c r="A1942" s="28">
        <v>1941</v>
      </c>
      <c r="H1942" s="28"/>
      <c r="I1942" s="28"/>
      <c r="J1942" s="28"/>
      <c r="K1942" s="28"/>
      <c r="L1942" s="28"/>
      <c r="M1942" s="28"/>
      <c r="N1942" s="28"/>
      <c r="O1942" s="28"/>
      <c r="P1942" s="28"/>
      <c r="Q1942" s="28"/>
    </row>
    <row r="1943" spans="1:17" x14ac:dyDescent="0.2">
      <c r="A1943" s="28">
        <v>1942</v>
      </c>
      <c r="H1943" s="28"/>
      <c r="I1943" s="28"/>
      <c r="J1943" s="28"/>
      <c r="K1943" s="28"/>
      <c r="L1943" s="28"/>
      <c r="M1943" s="28"/>
      <c r="N1943" s="28"/>
      <c r="O1943" s="28"/>
      <c r="P1943" s="28"/>
      <c r="Q1943" s="28"/>
    </row>
    <row r="1944" spans="1:17" x14ac:dyDescent="0.2">
      <c r="A1944" s="28">
        <v>1943</v>
      </c>
      <c r="H1944" s="28"/>
      <c r="I1944" s="28"/>
      <c r="J1944" s="28"/>
      <c r="K1944" s="28"/>
      <c r="L1944" s="28"/>
      <c r="M1944" s="28"/>
      <c r="N1944" s="28"/>
      <c r="O1944" s="28"/>
      <c r="P1944" s="28"/>
      <c r="Q1944" s="28"/>
    </row>
    <row r="1945" spans="1:17" x14ac:dyDescent="0.2">
      <c r="A1945" s="28">
        <v>1944</v>
      </c>
      <c r="H1945" s="28"/>
      <c r="I1945" s="28"/>
      <c r="J1945" s="28"/>
      <c r="K1945" s="28"/>
      <c r="L1945" s="28"/>
      <c r="M1945" s="28"/>
      <c r="N1945" s="28"/>
      <c r="O1945" s="28"/>
      <c r="P1945" s="28"/>
      <c r="Q1945" s="28"/>
    </row>
    <row r="1946" spans="1:17" x14ac:dyDescent="0.2">
      <c r="A1946" s="28">
        <v>1945</v>
      </c>
      <c r="H1946" s="28"/>
      <c r="I1946" s="28"/>
      <c r="J1946" s="28"/>
      <c r="K1946" s="28"/>
      <c r="L1946" s="28"/>
      <c r="M1946" s="28"/>
      <c r="N1946" s="28"/>
      <c r="O1946" s="28"/>
      <c r="P1946" s="28"/>
      <c r="Q1946" s="28"/>
    </row>
    <row r="1947" spans="1:17" x14ac:dyDescent="0.2">
      <c r="A1947" s="28">
        <v>1946</v>
      </c>
      <c r="H1947" s="28"/>
      <c r="I1947" s="28"/>
      <c r="J1947" s="28"/>
      <c r="K1947" s="28"/>
      <c r="L1947" s="28"/>
      <c r="M1947" s="28"/>
      <c r="N1947" s="28"/>
      <c r="O1947" s="28"/>
      <c r="P1947" s="28"/>
      <c r="Q1947" s="28"/>
    </row>
    <row r="1948" spans="1:17" x14ac:dyDescent="0.2">
      <c r="A1948" s="28">
        <v>1947</v>
      </c>
      <c r="H1948" s="28"/>
      <c r="I1948" s="28"/>
      <c r="J1948" s="28"/>
      <c r="K1948" s="28"/>
      <c r="L1948" s="28"/>
      <c r="M1948" s="28"/>
      <c r="N1948" s="28"/>
      <c r="O1948" s="28"/>
      <c r="P1948" s="28"/>
      <c r="Q1948" s="28"/>
    </row>
    <row r="1949" spans="1:17" x14ac:dyDescent="0.2">
      <c r="A1949" s="28">
        <v>1948</v>
      </c>
      <c r="H1949" s="28"/>
      <c r="I1949" s="28"/>
      <c r="J1949" s="28"/>
      <c r="K1949" s="28"/>
      <c r="L1949" s="28"/>
      <c r="M1949" s="28"/>
      <c r="N1949" s="28"/>
      <c r="O1949" s="28"/>
      <c r="P1949" s="28"/>
      <c r="Q1949" s="28"/>
    </row>
    <row r="1950" spans="1:17" x14ac:dyDescent="0.2">
      <c r="A1950" s="28">
        <v>1949</v>
      </c>
      <c r="H1950" s="28"/>
      <c r="I1950" s="28"/>
      <c r="J1950" s="28"/>
      <c r="K1950" s="28"/>
      <c r="L1950" s="28"/>
      <c r="M1950" s="28"/>
      <c r="N1950" s="28"/>
      <c r="O1950" s="28"/>
      <c r="P1950" s="28"/>
      <c r="Q1950" s="28"/>
    </row>
    <row r="1951" spans="1:17" x14ac:dyDescent="0.2">
      <c r="A1951" s="28">
        <v>1950</v>
      </c>
      <c r="H1951" s="28"/>
      <c r="I1951" s="28"/>
      <c r="J1951" s="28"/>
      <c r="K1951" s="28"/>
      <c r="L1951" s="28"/>
      <c r="M1951" s="28"/>
      <c r="N1951" s="28"/>
      <c r="O1951" s="28"/>
      <c r="P1951" s="28"/>
      <c r="Q1951" s="28"/>
    </row>
    <row r="1952" spans="1:17" x14ac:dyDescent="0.2">
      <c r="A1952" s="28">
        <v>1951</v>
      </c>
      <c r="H1952" s="28"/>
      <c r="I1952" s="28"/>
      <c r="J1952" s="28"/>
      <c r="K1952" s="28"/>
      <c r="L1952" s="28"/>
      <c r="M1952" s="28"/>
      <c r="N1952" s="28"/>
      <c r="O1952" s="28"/>
      <c r="P1952" s="28"/>
      <c r="Q1952" s="28"/>
    </row>
    <row r="1953" spans="1:17" x14ac:dyDescent="0.2">
      <c r="A1953" s="28">
        <v>1952</v>
      </c>
      <c r="H1953" s="28"/>
      <c r="I1953" s="28"/>
      <c r="J1953" s="28"/>
      <c r="K1953" s="28"/>
      <c r="L1953" s="28"/>
      <c r="M1953" s="28"/>
      <c r="N1953" s="28"/>
      <c r="O1953" s="28"/>
      <c r="P1953" s="28"/>
      <c r="Q1953" s="28"/>
    </row>
    <row r="1954" spans="1:17" x14ac:dyDescent="0.2">
      <c r="A1954" s="28">
        <v>1953</v>
      </c>
      <c r="H1954" s="28"/>
      <c r="I1954" s="28"/>
      <c r="J1954" s="28"/>
      <c r="K1954" s="28"/>
      <c r="L1954" s="28"/>
      <c r="M1954" s="28"/>
      <c r="N1954" s="28"/>
      <c r="O1954" s="28"/>
      <c r="P1954" s="28"/>
      <c r="Q1954" s="28"/>
    </row>
    <row r="1955" spans="1:17" x14ac:dyDescent="0.2">
      <c r="A1955" s="28">
        <v>1954</v>
      </c>
      <c r="H1955" s="28"/>
      <c r="I1955" s="28"/>
      <c r="J1955" s="28"/>
      <c r="K1955" s="28"/>
      <c r="L1955" s="28"/>
      <c r="M1955" s="28"/>
      <c r="N1955" s="28"/>
      <c r="O1955" s="28"/>
      <c r="P1955" s="28"/>
      <c r="Q1955" s="28"/>
    </row>
    <row r="1956" spans="1:17" x14ac:dyDescent="0.2">
      <c r="A1956" s="28">
        <v>1955</v>
      </c>
      <c r="H1956" s="28"/>
      <c r="I1956" s="28"/>
      <c r="J1956" s="28"/>
      <c r="K1956" s="28"/>
      <c r="L1956" s="28"/>
      <c r="M1956" s="28"/>
      <c r="N1956" s="28"/>
      <c r="O1956" s="28"/>
      <c r="P1956" s="28"/>
      <c r="Q1956" s="28"/>
    </row>
    <row r="1957" spans="1:17" x14ac:dyDescent="0.2">
      <c r="A1957" s="28">
        <v>1956</v>
      </c>
      <c r="H1957" s="28"/>
      <c r="I1957" s="28"/>
      <c r="J1957" s="28"/>
      <c r="K1957" s="28"/>
      <c r="L1957" s="28"/>
      <c r="M1957" s="28"/>
      <c r="N1957" s="28"/>
      <c r="O1957" s="28"/>
      <c r="P1957" s="28"/>
      <c r="Q1957" s="28"/>
    </row>
    <row r="1958" spans="1:17" x14ac:dyDescent="0.2">
      <c r="A1958" s="28">
        <v>1957</v>
      </c>
      <c r="H1958" s="28"/>
      <c r="I1958" s="28"/>
      <c r="J1958" s="28"/>
      <c r="K1958" s="28"/>
      <c r="L1958" s="28"/>
      <c r="M1958" s="28"/>
      <c r="N1958" s="28"/>
      <c r="O1958" s="28"/>
      <c r="P1958" s="28"/>
      <c r="Q1958" s="28"/>
    </row>
    <row r="1959" spans="1:17" x14ac:dyDescent="0.2">
      <c r="A1959" s="28">
        <v>1958</v>
      </c>
      <c r="H1959" s="28"/>
      <c r="I1959" s="28"/>
      <c r="J1959" s="28"/>
      <c r="K1959" s="28"/>
      <c r="L1959" s="28"/>
      <c r="M1959" s="28"/>
      <c r="N1959" s="28"/>
      <c r="O1959" s="28"/>
      <c r="P1959" s="28"/>
      <c r="Q1959" s="28"/>
    </row>
    <row r="1960" spans="1:17" x14ac:dyDescent="0.2">
      <c r="A1960" s="28">
        <v>1959</v>
      </c>
      <c r="H1960" s="28"/>
      <c r="I1960" s="28"/>
      <c r="J1960" s="28"/>
      <c r="K1960" s="28"/>
      <c r="L1960" s="28"/>
      <c r="M1960" s="28"/>
      <c r="N1960" s="28"/>
      <c r="O1960" s="28"/>
      <c r="P1960" s="28"/>
      <c r="Q1960" s="28"/>
    </row>
    <row r="1961" spans="1:17" x14ac:dyDescent="0.2">
      <c r="A1961" s="28">
        <v>1960</v>
      </c>
      <c r="H1961" s="28"/>
      <c r="I1961" s="28"/>
      <c r="J1961" s="28"/>
      <c r="K1961" s="28"/>
      <c r="L1961" s="28"/>
      <c r="M1961" s="28"/>
      <c r="N1961" s="28"/>
      <c r="O1961" s="28"/>
      <c r="P1961" s="28"/>
      <c r="Q1961" s="28"/>
    </row>
    <row r="1962" spans="1:17" x14ac:dyDescent="0.2">
      <c r="A1962" s="28">
        <v>1961</v>
      </c>
      <c r="H1962" s="28"/>
      <c r="I1962" s="28"/>
      <c r="J1962" s="28"/>
      <c r="K1962" s="28"/>
      <c r="L1962" s="28"/>
      <c r="M1962" s="28"/>
      <c r="N1962" s="28"/>
      <c r="O1962" s="28"/>
      <c r="P1962" s="28"/>
      <c r="Q1962" s="28"/>
    </row>
    <row r="1963" spans="1:17" x14ac:dyDescent="0.2">
      <c r="A1963" s="28">
        <v>1962</v>
      </c>
      <c r="H1963" s="28"/>
      <c r="I1963" s="28"/>
      <c r="J1963" s="28"/>
      <c r="K1963" s="28"/>
      <c r="L1963" s="28"/>
      <c r="M1963" s="28"/>
      <c r="N1963" s="28"/>
      <c r="O1963" s="28"/>
      <c r="P1963" s="28"/>
      <c r="Q1963" s="28"/>
    </row>
    <row r="1964" spans="1:17" x14ac:dyDescent="0.2">
      <c r="A1964" s="28">
        <v>1963</v>
      </c>
      <c r="H1964" s="28"/>
      <c r="I1964" s="28"/>
      <c r="J1964" s="28"/>
      <c r="K1964" s="28"/>
      <c r="L1964" s="28"/>
      <c r="M1964" s="28"/>
      <c r="N1964" s="28"/>
      <c r="O1964" s="28"/>
      <c r="P1964" s="28"/>
      <c r="Q1964" s="28"/>
    </row>
    <row r="1965" spans="1:17" x14ac:dyDescent="0.2">
      <c r="A1965" s="28">
        <v>1964</v>
      </c>
      <c r="H1965" s="28"/>
      <c r="I1965" s="28"/>
      <c r="J1965" s="28"/>
      <c r="K1965" s="28"/>
      <c r="L1965" s="28"/>
      <c r="M1965" s="28"/>
      <c r="N1965" s="28"/>
      <c r="O1965" s="28"/>
      <c r="P1965" s="28"/>
      <c r="Q1965" s="28"/>
    </row>
    <row r="1966" spans="1:17" x14ac:dyDescent="0.2">
      <c r="A1966" s="28">
        <v>1965</v>
      </c>
      <c r="H1966" s="28"/>
      <c r="I1966" s="28"/>
      <c r="J1966" s="28"/>
      <c r="K1966" s="28"/>
      <c r="L1966" s="28"/>
      <c r="M1966" s="28"/>
      <c r="N1966" s="28"/>
      <c r="O1966" s="28"/>
      <c r="P1966" s="28"/>
      <c r="Q1966" s="28"/>
    </row>
    <row r="1967" spans="1:17" x14ac:dyDescent="0.2">
      <c r="A1967" s="28">
        <v>1966</v>
      </c>
      <c r="H1967" s="28"/>
      <c r="I1967" s="28"/>
      <c r="J1967" s="28"/>
      <c r="K1967" s="28"/>
      <c r="L1967" s="28"/>
      <c r="M1967" s="28"/>
      <c r="N1967" s="28"/>
      <c r="O1967" s="28"/>
      <c r="P1967" s="28"/>
      <c r="Q1967" s="28"/>
    </row>
    <row r="1968" spans="1:17" x14ac:dyDescent="0.2">
      <c r="A1968" s="28">
        <v>1967</v>
      </c>
      <c r="H1968" s="28"/>
      <c r="I1968" s="28"/>
      <c r="J1968" s="28"/>
      <c r="K1968" s="28"/>
      <c r="L1968" s="28"/>
      <c r="M1968" s="28"/>
      <c r="N1968" s="28"/>
      <c r="O1968" s="28"/>
      <c r="P1968" s="28"/>
      <c r="Q1968" s="28"/>
    </row>
    <row r="1969" spans="1:17" x14ac:dyDescent="0.2">
      <c r="A1969" s="28">
        <v>1968</v>
      </c>
      <c r="H1969" s="28"/>
      <c r="I1969" s="28"/>
      <c r="J1969" s="28"/>
      <c r="K1969" s="28"/>
      <c r="L1969" s="28"/>
      <c r="M1969" s="28"/>
      <c r="N1969" s="28"/>
      <c r="O1969" s="28"/>
      <c r="P1969" s="28"/>
      <c r="Q1969" s="28"/>
    </row>
    <row r="1970" spans="1:17" x14ac:dyDescent="0.2">
      <c r="A1970" s="28">
        <v>1969</v>
      </c>
      <c r="H1970" s="28"/>
      <c r="I1970" s="28"/>
      <c r="J1970" s="28"/>
      <c r="K1970" s="28"/>
      <c r="L1970" s="28"/>
      <c r="M1970" s="28"/>
      <c r="N1970" s="28"/>
      <c r="O1970" s="28"/>
      <c r="P1970" s="28"/>
      <c r="Q1970" s="28"/>
    </row>
    <row r="1971" spans="1:17" x14ac:dyDescent="0.2">
      <c r="A1971" s="28">
        <v>1970</v>
      </c>
      <c r="H1971" s="28"/>
      <c r="I1971" s="28"/>
      <c r="J1971" s="28"/>
      <c r="K1971" s="28"/>
      <c r="L1971" s="28"/>
      <c r="M1971" s="28"/>
      <c r="N1971" s="28"/>
      <c r="O1971" s="28"/>
      <c r="P1971" s="28"/>
      <c r="Q1971" s="28"/>
    </row>
    <row r="1972" spans="1:17" x14ac:dyDescent="0.2">
      <c r="A1972" s="28">
        <v>1971</v>
      </c>
      <c r="H1972" s="28"/>
      <c r="I1972" s="28"/>
      <c r="J1972" s="28"/>
      <c r="K1972" s="28"/>
      <c r="L1972" s="28"/>
      <c r="M1972" s="28"/>
      <c r="N1972" s="28"/>
      <c r="O1972" s="28"/>
      <c r="P1972" s="28"/>
      <c r="Q1972" s="28"/>
    </row>
    <row r="1973" spans="1:17" x14ac:dyDescent="0.2">
      <c r="A1973" s="28">
        <v>1972</v>
      </c>
      <c r="H1973" s="28"/>
      <c r="I1973" s="28"/>
      <c r="J1973" s="28"/>
      <c r="K1973" s="28"/>
      <c r="L1973" s="28"/>
      <c r="M1973" s="28"/>
      <c r="N1973" s="28"/>
      <c r="O1973" s="28"/>
      <c r="P1973" s="28"/>
      <c r="Q1973" s="28"/>
    </row>
    <row r="1974" spans="1:17" x14ac:dyDescent="0.2">
      <c r="A1974" s="28">
        <v>1973</v>
      </c>
      <c r="H1974" s="28"/>
      <c r="I1974" s="28"/>
      <c r="J1974" s="28"/>
      <c r="K1974" s="28"/>
      <c r="L1974" s="28"/>
      <c r="M1974" s="28"/>
      <c r="N1974" s="28"/>
      <c r="O1974" s="28"/>
      <c r="P1974" s="28"/>
      <c r="Q1974" s="28"/>
    </row>
    <row r="1975" spans="1:17" x14ac:dyDescent="0.2">
      <c r="A1975" s="28">
        <v>1974</v>
      </c>
      <c r="H1975" s="28"/>
      <c r="I1975" s="28"/>
      <c r="J1975" s="28"/>
      <c r="K1975" s="28"/>
      <c r="L1975" s="28"/>
      <c r="M1975" s="28"/>
      <c r="N1975" s="28"/>
      <c r="O1975" s="28"/>
      <c r="P1975" s="28"/>
      <c r="Q1975" s="28"/>
    </row>
    <row r="1976" spans="1:17" x14ac:dyDescent="0.2">
      <c r="A1976" s="28">
        <v>1975</v>
      </c>
      <c r="H1976" s="28"/>
      <c r="I1976" s="28"/>
      <c r="J1976" s="28"/>
      <c r="K1976" s="28"/>
      <c r="L1976" s="28"/>
      <c r="M1976" s="28"/>
      <c r="N1976" s="28"/>
      <c r="O1976" s="28"/>
      <c r="P1976" s="28"/>
      <c r="Q1976" s="28"/>
    </row>
    <row r="1977" spans="1:17" x14ac:dyDescent="0.2">
      <c r="A1977" s="28">
        <v>1976</v>
      </c>
      <c r="H1977" s="28"/>
      <c r="I1977" s="28"/>
      <c r="J1977" s="28"/>
      <c r="K1977" s="28"/>
      <c r="L1977" s="28"/>
      <c r="M1977" s="28"/>
      <c r="N1977" s="28"/>
      <c r="O1977" s="28"/>
      <c r="P1977" s="28"/>
      <c r="Q1977" s="28"/>
    </row>
    <row r="1978" spans="1:17" x14ac:dyDescent="0.2">
      <c r="A1978" s="28">
        <v>1977</v>
      </c>
      <c r="H1978" s="28"/>
      <c r="I1978" s="28"/>
      <c r="J1978" s="28"/>
      <c r="K1978" s="28"/>
      <c r="L1978" s="28"/>
      <c r="M1978" s="28"/>
      <c r="N1978" s="28"/>
      <c r="O1978" s="28"/>
      <c r="P1978" s="28"/>
      <c r="Q1978" s="28"/>
    </row>
    <row r="1979" spans="1:17" x14ac:dyDescent="0.2">
      <c r="A1979" s="28">
        <v>1978</v>
      </c>
      <c r="H1979" s="28"/>
      <c r="I1979" s="28"/>
      <c r="J1979" s="28"/>
      <c r="K1979" s="28"/>
      <c r="L1979" s="28"/>
      <c r="M1979" s="28"/>
      <c r="N1979" s="28"/>
      <c r="O1979" s="28"/>
      <c r="P1979" s="28"/>
      <c r="Q1979" s="28"/>
    </row>
    <row r="1980" spans="1:17" x14ac:dyDescent="0.2">
      <c r="A1980" s="28">
        <v>1979</v>
      </c>
      <c r="H1980" s="28"/>
      <c r="I1980" s="28"/>
      <c r="J1980" s="28"/>
      <c r="K1980" s="28"/>
      <c r="L1980" s="28"/>
      <c r="M1980" s="28"/>
      <c r="N1980" s="28"/>
      <c r="O1980" s="28"/>
      <c r="P1980" s="28"/>
      <c r="Q1980" s="28"/>
    </row>
    <row r="1981" spans="1:17" x14ac:dyDescent="0.2">
      <c r="A1981" s="28">
        <v>1980</v>
      </c>
      <c r="H1981" s="28"/>
      <c r="I1981" s="28"/>
      <c r="J1981" s="28"/>
      <c r="K1981" s="28"/>
      <c r="L1981" s="28"/>
      <c r="M1981" s="28"/>
      <c r="N1981" s="28"/>
      <c r="O1981" s="28"/>
      <c r="P1981" s="28"/>
      <c r="Q1981" s="28"/>
    </row>
    <row r="1982" spans="1:17" x14ac:dyDescent="0.2">
      <c r="A1982" s="28">
        <v>1981</v>
      </c>
      <c r="H1982" s="28"/>
      <c r="I1982" s="28"/>
      <c r="J1982" s="28"/>
      <c r="K1982" s="28"/>
      <c r="L1982" s="28"/>
      <c r="M1982" s="28"/>
      <c r="N1982" s="28"/>
      <c r="O1982" s="28"/>
      <c r="P1982" s="28"/>
      <c r="Q1982" s="28"/>
    </row>
    <row r="1983" spans="1:17" x14ac:dyDescent="0.2">
      <c r="A1983" s="28">
        <v>1982</v>
      </c>
      <c r="H1983" s="28"/>
      <c r="I1983" s="28"/>
      <c r="J1983" s="28"/>
      <c r="K1983" s="28"/>
      <c r="L1983" s="28"/>
      <c r="M1983" s="28"/>
      <c r="N1983" s="28"/>
      <c r="O1983" s="28"/>
      <c r="P1983" s="28"/>
      <c r="Q1983" s="28"/>
    </row>
    <row r="1984" spans="1:17" x14ac:dyDescent="0.2">
      <c r="A1984" s="28">
        <v>1983</v>
      </c>
      <c r="H1984" s="28"/>
      <c r="I1984" s="28"/>
      <c r="J1984" s="28"/>
      <c r="K1984" s="28"/>
      <c r="L1984" s="28"/>
      <c r="M1984" s="28"/>
      <c r="N1984" s="28"/>
      <c r="O1984" s="28"/>
      <c r="P1984" s="28"/>
      <c r="Q1984" s="28"/>
    </row>
    <row r="1985" spans="1:17" x14ac:dyDescent="0.2">
      <c r="A1985" s="28">
        <v>1984</v>
      </c>
      <c r="H1985" s="28"/>
      <c r="I1985" s="28"/>
      <c r="J1985" s="28"/>
      <c r="K1985" s="28"/>
      <c r="L1985" s="28"/>
      <c r="M1985" s="28"/>
      <c r="N1985" s="28"/>
      <c r="O1985" s="28"/>
      <c r="P1985" s="28"/>
      <c r="Q1985" s="28"/>
    </row>
    <row r="1986" spans="1:17" x14ac:dyDescent="0.2">
      <c r="A1986" s="28">
        <v>1985</v>
      </c>
      <c r="H1986" s="28"/>
      <c r="I1986" s="28"/>
      <c r="J1986" s="28"/>
      <c r="K1986" s="28"/>
      <c r="L1986" s="28"/>
      <c r="M1986" s="28"/>
      <c r="N1986" s="28"/>
      <c r="O1986" s="28"/>
      <c r="P1986" s="28"/>
      <c r="Q1986" s="28"/>
    </row>
    <row r="1987" spans="1:17" x14ac:dyDescent="0.2">
      <c r="A1987" s="28">
        <v>1986</v>
      </c>
      <c r="H1987" s="28"/>
      <c r="I1987" s="28"/>
      <c r="J1987" s="28"/>
      <c r="K1987" s="28"/>
      <c r="L1987" s="28"/>
      <c r="M1987" s="28"/>
      <c r="N1987" s="28"/>
      <c r="O1987" s="28"/>
      <c r="P1987" s="28"/>
      <c r="Q1987" s="28"/>
    </row>
    <row r="1988" spans="1:17" x14ac:dyDescent="0.2">
      <c r="A1988" s="28">
        <v>1987</v>
      </c>
      <c r="H1988" s="28"/>
      <c r="I1988" s="28"/>
      <c r="J1988" s="28"/>
      <c r="K1988" s="28"/>
      <c r="L1988" s="28"/>
      <c r="M1988" s="28"/>
      <c r="N1988" s="28"/>
      <c r="O1988" s="28"/>
      <c r="P1988" s="28"/>
      <c r="Q1988" s="28"/>
    </row>
    <row r="1989" spans="1:17" x14ac:dyDescent="0.2">
      <c r="A1989" s="28">
        <v>1988</v>
      </c>
      <c r="H1989" s="28"/>
      <c r="I1989" s="28"/>
      <c r="J1989" s="28"/>
      <c r="K1989" s="28"/>
      <c r="L1989" s="28"/>
      <c r="M1989" s="28"/>
      <c r="N1989" s="28"/>
      <c r="O1989" s="28"/>
      <c r="P1989" s="28"/>
      <c r="Q1989" s="28"/>
    </row>
    <row r="1990" spans="1:17" x14ac:dyDescent="0.2">
      <c r="A1990" s="28">
        <v>1989</v>
      </c>
      <c r="H1990" s="28"/>
      <c r="I1990" s="28"/>
      <c r="J1990" s="28"/>
      <c r="K1990" s="28"/>
      <c r="L1990" s="28"/>
      <c r="M1990" s="28"/>
      <c r="N1990" s="28"/>
      <c r="O1990" s="28"/>
      <c r="P1990" s="28"/>
      <c r="Q1990" s="28"/>
    </row>
    <row r="1991" spans="1:17" x14ac:dyDescent="0.2">
      <c r="A1991" s="28">
        <v>1990</v>
      </c>
      <c r="H1991" s="28"/>
      <c r="I1991" s="28"/>
      <c r="J1991" s="28"/>
      <c r="K1991" s="28"/>
      <c r="L1991" s="28"/>
      <c r="M1991" s="28"/>
      <c r="N1991" s="28"/>
      <c r="O1991" s="28"/>
      <c r="P1991" s="28"/>
      <c r="Q1991" s="28"/>
    </row>
    <row r="1992" spans="1:17" x14ac:dyDescent="0.2">
      <c r="A1992" s="28">
        <v>1991</v>
      </c>
      <c r="H1992" s="28"/>
      <c r="I1992" s="28"/>
      <c r="J1992" s="28"/>
      <c r="K1992" s="28"/>
      <c r="L1992" s="28"/>
      <c r="M1992" s="28"/>
      <c r="N1992" s="28"/>
      <c r="O1992" s="28"/>
      <c r="P1992" s="28"/>
      <c r="Q1992" s="28"/>
    </row>
    <row r="1993" spans="1:17" x14ac:dyDescent="0.2">
      <c r="A1993" s="28">
        <v>1992</v>
      </c>
      <c r="H1993" s="28"/>
      <c r="I1993" s="28"/>
      <c r="J1993" s="28"/>
      <c r="K1993" s="28"/>
      <c r="L1993" s="28"/>
      <c r="M1993" s="28"/>
      <c r="N1993" s="28"/>
      <c r="O1993" s="28"/>
      <c r="P1993" s="28"/>
      <c r="Q1993" s="28"/>
    </row>
    <row r="1994" spans="1:17" x14ac:dyDescent="0.2">
      <c r="A1994" s="28">
        <v>1993</v>
      </c>
      <c r="H1994" s="28"/>
      <c r="I1994" s="28"/>
      <c r="J1994" s="28"/>
      <c r="K1994" s="28"/>
      <c r="L1994" s="28"/>
      <c r="M1994" s="28"/>
      <c r="N1994" s="28"/>
      <c r="O1994" s="28"/>
      <c r="P1994" s="28"/>
      <c r="Q1994" s="28"/>
    </row>
    <row r="1995" spans="1:17" x14ac:dyDescent="0.2">
      <c r="A1995" s="28">
        <v>1994</v>
      </c>
      <c r="H1995" s="28"/>
      <c r="I1995" s="28"/>
      <c r="J1995" s="28"/>
      <c r="K1995" s="28"/>
      <c r="L1995" s="28"/>
      <c r="M1995" s="28"/>
      <c r="N1995" s="28"/>
      <c r="O1995" s="28"/>
      <c r="P1995" s="28"/>
      <c r="Q1995" s="28"/>
    </row>
    <row r="1996" spans="1:17" x14ac:dyDescent="0.2">
      <c r="A1996" s="28">
        <v>1995</v>
      </c>
      <c r="H1996" s="28"/>
      <c r="I1996" s="28"/>
      <c r="J1996" s="28"/>
      <c r="K1996" s="28"/>
      <c r="L1996" s="28"/>
      <c r="M1996" s="28"/>
      <c r="N1996" s="28"/>
      <c r="O1996" s="28"/>
      <c r="P1996" s="28"/>
      <c r="Q1996" s="28"/>
    </row>
    <row r="1997" spans="1:17" x14ac:dyDescent="0.2">
      <c r="A1997" s="28">
        <v>1996</v>
      </c>
      <c r="H1997" s="28"/>
      <c r="I1997" s="28"/>
      <c r="J1997" s="28"/>
      <c r="K1997" s="28"/>
      <c r="L1997" s="28"/>
      <c r="M1997" s="28"/>
      <c r="N1997" s="28"/>
      <c r="O1997" s="28"/>
      <c r="P1997" s="28"/>
      <c r="Q1997" s="28"/>
    </row>
    <row r="1998" spans="1:17" x14ac:dyDescent="0.2">
      <c r="A1998" s="28">
        <v>1997</v>
      </c>
      <c r="H1998" s="28"/>
      <c r="I1998" s="28"/>
      <c r="J1998" s="28"/>
      <c r="K1998" s="28"/>
      <c r="L1998" s="28"/>
      <c r="M1998" s="28"/>
      <c r="N1998" s="28"/>
      <c r="O1998" s="28"/>
      <c r="P1998" s="28"/>
      <c r="Q1998" s="28"/>
    </row>
    <row r="1999" spans="1:17" x14ac:dyDescent="0.2">
      <c r="A1999" s="28">
        <v>1998</v>
      </c>
      <c r="H1999" s="28"/>
      <c r="I1999" s="28"/>
      <c r="J1999" s="28"/>
      <c r="K1999" s="28"/>
      <c r="L1999" s="28"/>
      <c r="M1999" s="28"/>
      <c r="N1999" s="28"/>
      <c r="O1999" s="28"/>
      <c r="P1999" s="28"/>
      <c r="Q1999" s="28"/>
    </row>
    <row r="2000" spans="1:17" x14ac:dyDescent="0.2">
      <c r="A2000" s="28">
        <v>1999</v>
      </c>
      <c r="H2000" s="28"/>
      <c r="I2000" s="28"/>
      <c r="J2000" s="28"/>
      <c r="K2000" s="28"/>
      <c r="L2000" s="28"/>
      <c r="M2000" s="28"/>
      <c r="N2000" s="28"/>
      <c r="O2000" s="28"/>
      <c r="P2000" s="28"/>
      <c r="Q2000" s="28"/>
    </row>
    <row r="2001" spans="1:17" x14ac:dyDescent="0.2">
      <c r="A2001" s="28">
        <v>2000</v>
      </c>
      <c r="H2001" s="28"/>
      <c r="I2001" s="28"/>
      <c r="J2001" s="28"/>
      <c r="K2001" s="28"/>
      <c r="L2001" s="28"/>
      <c r="M2001" s="28"/>
      <c r="N2001" s="28"/>
      <c r="O2001" s="28"/>
      <c r="P2001" s="28"/>
      <c r="Q2001" s="28"/>
    </row>
    <row r="2002" spans="1:17" x14ac:dyDescent="0.2">
      <c r="H2002" s="28"/>
      <c r="I2002" s="28"/>
      <c r="J2002" s="28"/>
      <c r="K2002" s="28"/>
      <c r="L2002" s="28"/>
      <c r="M2002" s="28"/>
      <c r="N2002" s="28"/>
      <c r="O2002" s="28"/>
      <c r="P2002" s="28"/>
      <c r="Q2002" s="28"/>
    </row>
    <row r="2003" spans="1:17" x14ac:dyDescent="0.2">
      <c r="H2003" s="28"/>
      <c r="I2003" s="28"/>
      <c r="J2003" s="28"/>
      <c r="K2003" s="28"/>
      <c r="L2003" s="28"/>
      <c r="M2003" s="28"/>
      <c r="N2003" s="28"/>
      <c r="O2003" s="28"/>
      <c r="P2003" s="28"/>
      <c r="Q2003" s="28"/>
    </row>
    <row r="2004" spans="1:17" x14ac:dyDescent="0.2">
      <c r="H2004" s="28"/>
      <c r="I2004" s="28"/>
      <c r="J2004" s="28"/>
      <c r="K2004" s="28"/>
      <c r="L2004" s="28"/>
      <c r="M2004" s="28"/>
      <c r="N2004" s="28"/>
      <c r="O2004" s="28"/>
      <c r="P2004" s="28"/>
      <c r="Q2004" s="28"/>
    </row>
    <row r="2005" spans="1:17" x14ac:dyDescent="0.2">
      <c r="H2005" s="28"/>
      <c r="I2005" s="28"/>
      <c r="J2005" s="28"/>
      <c r="K2005" s="28"/>
      <c r="L2005" s="28"/>
      <c r="M2005" s="28"/>
      <c r="N2005" s="28"/>
      <c r="O2005" s="28"/>
      <c r="P2005" s="28"/>
      <c r="Q2005" s="28"/>
    </row>
    <row r="2006" spans="1:17" x14ac:dyDescent="0.2">
      <c r="H2006" s="28"/>
      <c r="I2006" s="28"/>
      <c r="J2006" s="28"/>
      <c r="K2006" s="28"/>
      <c r="L2006" s="28"/>
      <c r="M2006" s="28"/>
      <c r="N2006" s="28"/>
      <c r="O2006" s="28"/>
      <c r="P2006" s="28"/>
      <c r="Q2006" s="28"/>
    </row>
    <row r="2007" spans="1:17" x14ac:dyDescent="0.2">
      <c r="H2007" s="28"/>
      <c r="I2007" s="28"/>
      <c r="J2007" s="28"/>
      <c r="K2007" s="28"/>
      <c r="L2007" s="28"/>
      <c r="M2007" s="28"/>
      <c r="N2007" s="28"/>
      <c r="O2007" s="28"/>
      <c r="P2007" s="28"/>
      <c r="Q2007" s="28"/>
    </row>
    <row r="2008" spans="1:17" x14ac:dyDescent="0.2">
      <c r="H2008" s="28"/>
      <c r="I2008" s="28"/>
      <c r="J2008" s="28"/>
      <c r="K2008" s="28"/>
      <c r="L2008" s="28"/>
      <c r="M2008" s="28"/>
      <c r="N2008" s="28"/>
      <c r="O2008" s="28"/>
      <c r="P2008" s="28"/>
      <c r="Q2008" s="28"/>
    </row>
    <row r="2009" spans="1:17" x14ac:dyDescent="0.2">
      <c r="H2009" s="28"/>
      <c r="I2009" s="28"/>
      <c r="J2009" s="28"/>
      <c r="K2009" s="28"/>
      <c r="L2009" s="28"/>
      <c r="M2009" s="28"/>
      <c r="N2009" s="28"/>
      <c r="O2009" s="28"/>
      <c r="P2009" s="28"/>
      <c r="Q2009" s="28"/>
    </row>
    <row r="2010" spans="1:17" x14ac:dyDescent="0.2">
      <c r="H2010" s="28"/>
      <c r="I2010" s="28"/>
      <c r="J2010" s="28"/>
      <c r="K2010" s="28"/>
      <c r="L2010" s="28"/>
      <c r="M2010" s="28"/>
      <c r="N2010" s="28"/>
      <c r="O2010" s="28"/>
      <c r="P2010" s="28"/>
      <c r="Q2010" s="28"/>
    </row>
    <row r="2011" spans="1:17" x14ac:dyDescent="0.2">
      <c r="H2011" s="28"/>
      <c r="I2011" s="28"/>
      <c r="J2011" s="28"/>
      <c r="K2011" s="28"/>
      <c r="L2011" s="28"/>
      <c r="M2011" s="28"/>
      <c r="N2011" s="28"/>
      <c r="O2011" s="28"/>
      <c r="P2011" s="28"/>
      <c r="Q2011" s="28"/>
    </row>
    <row r="2012" spans="1:17" x14ac:dyDescent="0.2">
      <c r="H2012" s="28"/>
      <c r="I2012" s="28"/>
      <c r="J2012" s="28"/>
      <c r="K2012" s="28"/>
      <c r="L2012" s="28"/>
      <c r="M2012" s="28"/>
      <c r="N2012" s="28"/>
      <c r="O2012" s="28"/>
      <c r="P2012" s="28"/>
      <c r="Q2012" s="28"/>
    </row>
    <row r="2013" spans="1:17" x14ac:dyDescent="0.2">
      <c r="H2013" s="28"/>
      <c r="I2013" s="28"/>
      <c r="J2013" s="28"/>
      <c r="K2013" s="28"/>
      <c r="L2013" s="28"/>
      <c r="M2013" s="28"/>
      <c r="N2013" s="28"/>
      <c r="O2013" s="28"/>
      <c r="P2013" s="28"/>
      <c r="Q2013" s="28"/>
    </row>
    <row r="2014" spans="1:17" x14ac:dyDescent="0.2">
      <c r="H2014" s="28"/>
      <c r="I2014" s="28"/>
      <c r="J2014" s="28"/>
      <c r="K2014" s="28"/>
      <c r="L2014" s="28"/>
      <c r="M2014" s="28"/>
      <c r="N2014" s="28"/>
      <c r="O2014" s="28"/>
      <c r="P2014" s="28"/>
      <c r="Q2014" s="28"/>
    </row>
    <row r="2015" spans="1:17" x14ac:dyDescent="0.2">
      <c r="H2015" s="28"/>
      <c r="I2015" s="28"/>
      <c r="J2015" s="28"/>
      <c r="K2015" s="28"/>
      <c r="L2015" s="28"/>
      <c r="M2015" s="28"/>
      <c r="N2015" s="28"/>
      <c r="O2015" s="28"/>
      <c r="P2015" s="28"/>
      <c r="Q2015" s="28"/>
    </row>
    <row r="2016" spans="1:17" x14ac:dyDescent="0.2">
      <c r="H2016" s="28"/>
      <c r="I2016" s="28"/>
      <c r="J2016" s="28"/>
      <c r="K2016" s="28"/>
      <c r="L2016" s="28"/>
      <c r="M2016" s="28"/>
      <c r="N2016" s="28"/>
      <c r="O2016" s="28"/>
      <c r="P2016" s="28"/>
      <c r="Q2016" s="28"/>
    </row>
    <row r="2017" spans="8:17" x14ac:dyDescent="0.2">
      <c r="H2017" s="28"/>
      <c r="I2017" s="28"/>
      <c r="J2017" s="28"/>
      <c r="K2017" s="28"/>
      <c r="L2017" s="28"/>
      <c r="M2017" s="28"/>
      <c r="N2017" s="28"/>
      <c r="O2017" s="28"/>
      <c r="P2017" s="28"/>
      <c r="Q2017" s="28"/>
    </row>
    <row r="2018" spans="8:17" x14ac:dyDescent="0.2">
      <c r="H2018" s="28"/>
      <c r="I2018" s="28"/>
      <c r="J2018" s="28"/>
      <c r="K2018" s="28"/>
      <c r="L2018" s="28"/>
      <c r="M2018" s="28"/>
      <c r="N2018" s="28"/>
      <c r="O2018" s="28"/>
      <c r="P2018" s="28"/>
      <c r="Q2018" s="28"/>
    </row>
    <row r="2019" spans="8:17" x14ac:dyDescent="0.2">
      <c r="H2019" s="28"/>
      <c r="I2019" s="28"/>
      <c r="J2019" s="28"/>
      <c r="K2019" s="28"/>
      <c r="L2019" s="28"/>
      <c r="M2019" s="28"/>
      <c r="N2019" s="28"/>
      <c r="O2019" s="28"/>
      <c r="P2019" s="28"/>
      <c r="Q2019" s="28"/>
    </row>
    <row r="2020" spans="8:17" x14ac:dyDescent="0.2">
      <c r="H2020" s="28"/>
      <c r="I2020" s="28"/>
      <c r="J2020" s="28"/>
      <c r="K2020" s="28"/>
      <c r="L2020" s="28"/>
      <c r="M2020" s="28"/>
      <c r="N2020" s="28"/>
      <c r="O2020" s="28"/>
      <c r="P2020" s="28"/>
      <c r="Q2020" s="28"/>
    </row>
    <row r="2021" spans="8:17" x14ac:dyDescent="0.2">
      <c r="H2021" s="28"/>
      <c r="I2021" s="28"/>
      <c r="J2021" s="28"/>
      <c r="K2021" s="28"/>
      <c r="L2021" s="28"/>
      <c r="M2021" s="28"/>
      <c r="N2021" s="28"/>
      <c r="O2021" s="28"/>
      <c r="P2021" s="28"/>
      <c r="Q2021" s="28"/>
    </row>
    <row r="2022" spans="8:17" x14ac:dyDescent="0.2">
      <c r="H2022" s="28"/>
      <c r="I2022" s="28"/>
      <c r="J2022" s="28"/>
      <c r="K2022" s="28"/>
      <c r="L2022" s="28"/>
      <c r="M2022" s="28"/>
      <c r="N2022" s="28"/>
      <c r="O2022" s="28"/>
      <c r="P2022" s="28"/>
      <c r="Q2022" s="28"/>
    </row>
    <row r="2023" spans="8:17" x14ac:dyDescent="0.2">
      <c r="H2023" s="28"/>
      <c r="I2023" s="28"/>
      <c r="J2023" s="28"/>
      <c r="K2023" s="28"/>
      <c r="L2023" s="28"/>
      <c r="M2023" s="28"/>
      <c r="N2023" s="28"/>
      <c r="O2023" s="28"/>
      <c r="P2023" s="28"/>
      <c r="Q2023" s="28"/>
    </row>
    <row r="2024" spans="8:17" x14ac:dyDescent="0.2">
      <c r="H2024" s="28"/>
      <c r="I2024" s="28"/>
      <c r="J2024" s="28"/>
      <c r="K2024" s="28"/>
      <c r="L2024" s="28"/>
      <c r="M2024" s="28"/>
      <c r="N2024" s="28"/>
      <c r="O2024" s="28"/>
      <c r="P2024" s="28"/>
      <c r="Q2024" s="28"/>
    </row>
    <row r="2025" spans="8:17" x14ac:dyDescent="0.2">
      <c r="H2025" s="28"/>
      <c r="I2025" s="28"/>
      <c r="J2025" s="28"/>
      <c r="K2025" s="28"/>
      <c r="L2025" s="28"/>
      <c r="M2025" s="28"/>
      <c r="N2025" s="28"/>
      <c r="O2025" s="28"/>
      <c r="P2025" s="28"/>
      <c r="Q2025" s="28"/>
    </row>
    <row r="2026" spans="8:17" x14ac:dyDescent="0.2">
      <c r="H2026" s="28"/>
      <c r="I2026" s="28"/>
      <c r="J2026" s="28"/>
      <c r="K2026" s="28"/>
      <c r="L2026" s="28"/>
      <c r="M2026" s="28"/>
      <c r="N2026" s="28"/>
      <c r="O2026" s="28"/>
      <c r="P2026" s="28"/>
      <c r="Q2026" s="28"/>
    </row>
    <row r="2027" spans="8:17" x14ac:dyDescent="0.2">
      <c r="H2027" s="28"/>
      <c r="I2027" s="28"/>
      <c r="J2027" s="28"/>
      <c r="K2027" s="28"/>
      <c r="L2027" s="28"/>
      <c r="M2027" s="28"/>
      <c r="N2027" s="28"/>
      <c r="O2027" s="28"/>
      <c r="P2027" s="28"/>
      <c r="Q2027" s="28"/>
    </row>
    <row r="2028" spans="8:17" x14ac:dyDescent="0.2">
      <c r="H2028" s="28"/>
      <c r="I2028" s="28"/>
      <c r="J2028" s="28"/>
      <c r="K2028" s="28"/>
      <c r="L2028" s="28"/>
      <c r="M2028" s="28"/>
      <c r="N2028" s="28"/>
      <c r="O2028" s="28"/>
      <c r="P2028" s="28"/>
      <c r="Q2028" s="28"/>
    </row>
    <row r="2029" spans="8:17" x14ac:dyDescent="0.2">
      <c r="H2029" s="28"/>
      <c r="I2029" s="28"/>
      <c r="J2029" s="28"/>
      <c r="K2029" s="28"/>
      <c r="L2029" s="28"/>
      <c r="M2029" s="28"/>
      <c r="N2029" s="28"/>
      <c r="O2029" s="28"/>
      <c r="P2029" s="28"/>
      <c r="Q2029" s="28"/>
    </row>
    <row r="2030" spans="8:17" x14ac:dyDescent="0.2">
      <c r="H2030" s="28"/>
      <c r="I2030" s="28"/>
      <c r="J2030" s="28"/>
      <c r="K2030" s="28"/>
      <c r="L2030" s="28"/>
      <c r="M2030" s="28"/>
      <c r="N2030" s="28"/>
      <c r="O2030" s="28"/>
      <c r="P2030" s="28"/>
      <c r="Q2030" s="28"/>
    </row>
    <row r="2031" spans="8:17" x14ac:dyDescent="0.2">
      <c r="H2031" s="28"/>
      <c r="I2031" s="28"/>
      <c r="J2031" s="28"/>
      <c r="K2031" s="28"/>
      <c r="L2031" s="28"/>
      <c r="M2031" s="28"/>
      <c r="N2031" s="28"/>
      <c r="O2031" s="28"/>
      <c r="P2031" s="28"/>
      <c r="Q2031" s="28"/>
    </row>
    <row r="2032" spans="8:17" x14ac:dyDescent="0.2">
      <c r="H2032" s="28"/>
      <c r="I2032" s="28"/>
      <c r="J2032" s="28"/>
      <c r="K2032" s="28"/>
      <c r="L2032" s="28"/>
      <c r="M2032" s="28"/>
      <c r="N2032" s="28"/>
      <c r="O2032" s="28"/>
      <c r="P2032" s="28"/>
      <c r="Q2032" s="28"/>
    </row>
    <row r="2033" spans="8:17" x14ac:dyDescent="0.2">
      <c r="H2033" s="28"/>
      <c r="I2033" s="28"/>
      <c r="J2033" s="28"/>
      <c r="K2033" s="28"/>
      <c r="L2033" s="28"/>
      <c r="M2033" s="28"/>
      <c r="N2033" s="28"/>
      <c r="O2033" s="28"/>
      <c r="P2033" s="28"/>
      <c r="Q2033" s="28"/>
    </row>
    <row r="2034" spans="8:17" x14ac:dyDescent="0.2">
      <c r="H2034" s="28"/>
      <c r="I2034" s="28"/>
      <c r="J2034" s="28"/>
      <c r="K2034" s="28"/>
      <c r="L2034" s="28"/>
      <c r="M2034" s="28"/>
      <c r="N2034" s="28"/>
      <c r="O2034" s="28"/>
      <c r="P2034" s="28"/>
      <c r="Q2034" s="28"/>
    </row>
    <row r="2035" spans="8:17" x14ac:dyDescent="0.2">
      <c r="H2035" s="28"/>
      <c r="I2035" s="28"/>
      <c r="J2035" s="28"/>
      <c r="K2035" s="28"/>
      <c r="L2035" s="28"/>
      <c r="M2035" s="28"/>
      <c r="N2035" s="28"/>
      <c r="O2035" s="28"/>
      <c r="P2035" s="28"/>
      <c r="Q2035" s="28"/>
    </row>
    <row r="2036" spans="8:17" x14ac:dyDescent="0.2">
      <c r="H2036" s="28"/>
      <c r="I2036" s="28"/>
      <c r="J2036" s="28"/>
      <c r="K2036" s="28"/>
      <c r="L2036" s="28"/>
      <c r="M2036" s="28"/>
      <c r="N2036" s="28"/>
      <c r="O2036" s="28"/>
      <c r="P2036" s="28"/>
      <c r="Q2036" s="28"/>
    </row>
    <row r="2037" spans="8:17" x14ac:dyDescent="0.2">
      <c r="H2037" s="28"/>
      <c r="I2037" s="28"/>
      <c r="J2037" s="28"/>
      <c r="K2037" s="28"/>
      <c r="L2037" s="28"/>
      <c r="M2037" s="28"/>
      <c r="N2037" s="28"/>
      <c r="O2037" s="28"/>
      <c r="P2037" s="28"/>
      <c r="Q2037" s="28"/>
    </row>
    <row r="2038" spans="8:17" x14ac:dyDescent="0.2">
      <c r="H2038" s="28"/>
      <c r="I2038" s="28"/>
      <c r="J2038" s="28"/>
      <c r="K2038" s="28"/>
      <c r="L2038" s="28"/>
      <c r="M2038" s="28"/>
      <c r="N2038" s="28"/>
      <c r="O2038" s="28"/>
      <c r="P2038" s="28"/>
      <c r="Q2038" s="28"/>
    </row>
    <row r="2039" spans="8:17" x14ac:dyDescent="0.2">
      <c r="H2039" s="28"/>
      <c r="I2039" s="28"/>
      <c r="J2039" s="28"/>
      <c r="K2039" s="28"/>
      <c r="L2039" s="28"/>
      <c r="M2039" s="28"/>
      <c r="N2039" s="28"/>
      <c r="O2039" s="28"/>
      <c r="P2039" s="28"/>
      <c r="Q2039" s="28"/>
    </row>
    <row r="2040" spans="8:17" x14ac:dyDescent="0.2">
      <c r="H2040" s="28"/>
      <c r="I2040" s="28"/>
      <c r="J2040" s="28"/>
      <c r="K2040" s="28"/>
      <c r="L2040" s="28"/>
      <c r="M2040" s="28"/>
      <c r="N2040" s="28"/>
      <c r="O2040" s="28"/>
      <c r="P2040" s="28"/>
      <c r="Q2040" s="28"/>
    </row>
    <row r="2041" spans="8:17" x14ac:dyDescent="0.2">
      <c r="H2041" s="28"/>
      <c r="I2041" s="28"/>
      <c r="J2041" s="28"/>
      <c r="K2041" s="28"/>
      <c r="L2041" s="28"/>
      <c r="M2041" s="28"/>
      <c r="N2041" s="28"/>
      <c r="O2041" s="28"/>
      <c r="P2041" s="28"/>
      <c r="Q2041" s="28"/>
    </row>
    <row r="2042" spans="8:17" x14ac:dyDescent="0.2">
      <c r="H2042" s="28"/>
      <c r="I2042" s="28"/>
      <c r="J2042" s="28"/>
      <c r="K2042" s="28"/>
      <c r="L2042" s="28"/>
      <c r="M2042" s="28"/>
      <c r="N2042" s="28"/>
      <c r="O2042" s="28"/>
      <c r="P2042" s="28"/>
      <c r="Q2042" s="28"/>
    </row>
    <row r="2043" spans="8:17" x14ac:dyDescent="0.2">
      <c r="H2043" s="28"/>
      <c r="I2043" s="28"/>
      <c r="J2043" s="28"/>
      <c r="K2043" s="28"/>
      <c r="L2043" s="28"/>
      <c r="M2043" s="28"/>
      <c r="N2043" s="28"/>
      <c r="O2043" s="28"/>
      <c r="P2043" s="28"/>
      <c r="Q2043" s="28"/>
    </row>
    <row r="2044" spans="8:17" x14ac:dyDescent="0.2">
      <c r="H2044" s="28"/>
      <c r="I2044" s="28"/>
      <c r="J2044" s="28"/>
      <c r="K2044" s="28"/>
      <c r="L2044" s="28"/>
      <c r="M2044" s="28"/>
      <c r="N2044" s="28"/>
      <c r="O2044" s="28"/>
      <c r="P2044" s="28"/>
      <c r="Q2044" s="28"/>
    </row>
    <row r="2045" spans="8:17" x14ac:dyDescent="0.2">
      <c r="H2045" s="28"/>
      <c r="I2045" s="28"/>
      <c r="J2045" s="28"/>
      <c r="K2045" s="28"/>
      <c r="L2045" s="28"/>
      <c r="M2045" s="28"/>
      <c r="N2045" s="28"/>
      <c r="O2045" s="28"/>
      <c r="P2045" s="28"/>
      <c r="Q2045" s="28"/>
    </row>
    <row r="2046" spans="8:17" x14ac:dyDescent="0.2">
      <c r="H2046" s="28"/>
      <c r="I2046" s="28"/>
      <c r="J2046" s="28"/>
      <c r="K2046" s="28"/>
      <c r="L2046" s="28"/>
      <c r="M2046" s="28"/>
      <c r="N2046" s="28"/>
      <c r="O2046" s="28"/>
      <c r="P2046" s="28"/>
      <c r="Q2046" s="28"/>
    </row>
    <row r="2047" spans="8:17" x14ac:dyDescent="0.2">
      <c r="H2047" s="28"/>
      <c r="I2047" s="28"/>
      <c r="J2047" s="28"/>
      <c r="K2047" s="28"/>
      <c r="L2047" s="28"/>
      <c r="M2047" s="28"/>
      <c r="N2047" s="28"/>
      <c r="O2047" s="28"/>
      <c r="P2047" s="28"/>
      <c r="Q2047" s="28"/>
    </row>
    <row r="2048" spans="8:17" x14ac:dyDescent="0.2">
      <c r="H2048" s="28"/>
      <c r="I2048" s="28"/>
      <c r="J2048" s="28"/>
      <c r="K2048" s="28"/>
      <c r="L2048" s="28"/>
      <c r="M2048" s="28"/>
      <c r="N2048" s="28"/>
      <c r="O2048" s="28"/>
      <c r="P2048" s="28"/>
      <c r="Q2048" s="28"/>
    </row>
    <row r="2049" spans="8:17" x14ac:dyDescent="0.2">
      <c r="H2049" s="28"/>
      <c r="I2049" s="28"/>
      <c r="J2049" s="28"/>
      <c r="K2049" s="28"/>
      <c r="L2049" s="28"/>
      <c r="M2049" s="28"/>
      <c r="N2049" s="28"/>
      <c r="O2049" s="28"/>
      <c r="P2049" s="28"/>
      <c r="Q2049" s="28"/>
    </row>
    <row r="2050" spans="8:17" x14ac:dyDescent="0.2">
      <c r="H2050" s="28"/>
      <c r="I2050" s="28"/>
      <c r="J2050" s="28"/>
      <c r="K2050" s="28"/>
      <c r="L2050" s="28"/>
      <c r="M2050" s="28"/>
      <c r="N2050" s="28"/>
      <c r="O2050" s="28"/>
      <c r="P2050" s="28"/>
      <c r="Q2050" s="28"/>
    </row>
    <row r="2051" spans="8:17" x14ac:dyDescent="0.2">
      <c r="H2051" s="28"/>
      <c r="I2051" s="28"/>
      <c r="J2051" s="28"/>
      <c r="K2051" s="28"/>
      <c r="L2051" s="28"/>
      <c r="M2051" s="28"/>
      <c r="N2051" s="28"/>
      <c r="O2051" s="28"/>
      <c r="P2051" s="28"/>
      <c r="Q2051" s="28"/>
    </row>
    <row r="2052" spans="8:17" x14ac:dyDescent="0.2">
      <c r="H2052" s="28"/>
      <c r="I2052" s="28"/>
      <c r="J2052" s="28"/>
      <c r="K2052" s="28"/>
      <c r="L2052" s="28"/>
      <c r="M2052" s="28"/>
      <c r="N2052" s="28"/>
      <c r="O2052" s="28"/>
      <c r="P2052" s="28"/>
      <c r="Q2052" s="28"/>
    </row>
    <row r="2053" spans="8:17" x14ac:dyDescent="0.2">
      <c r="H2053" s="28"/>
      <c r="I2053" s="28"/>
      <c r="J2053" s="28"/>
      <c r="K2053" s="28"/>
      <c r="L2053" s="28"/>
      <c r="M2053" s="28"/>
      <c r="N2053" s="28"/>
      <c r="O2053" s="28"/>
      <c r="P2053" s="28"/>
      <c r="Q2053" s="28"/>
    </row>
    <row r="2054" spans="8:17" x14ac:dyDescent="0.2">
      <c r="H2054" s="28"/>
      <c r="I2054" s="28"/>
      <c r="J2054" s="28"/>
      <c r="K2054" s="28"/>
      <c r="L2054" s="28"/>
      <c r="M2054" s="28"/>
      <c r="N2054" s="28"/>
      <c r="O2054" s="28"/>
      <c r="P2054" s="28"/>
      <c r="Q2054" s="28"/>
    </row>
    <row r="2055" spans="8:17" x14ac:dyDescent="0.2">
      <c r="H2055" s="28"/>
      <c r="I2055" s="28"/>
      <c r="J2055" s="28"/>
      <c r="K2055" s="28"/>
      <c r="L2055" s="28"/>
      <c r="M2055" s="28"/>
      <c r="N2055" s="28"/>
      <c r="O2055" s="28"/>
      <c r="P2055" s="28"/>
      <c r="Q2055" s="28"/>
    </row>
    <row r="2056" spans="8:17" x14ac:dyDescent="0.2">
      <c r="H2056" s="28"/>
      <c r="I2056" s="28"/>
      <c r="J2056" s="28"/>
      <c r="K2056" s="28"/>
      <c r="L2056" s="28"/>
      <c r="M2056" s="28"/>
      <c r="N2056" s="28"/>
      <c r="O2056" s="28"/>
      <c r="P2056" s="28"/>
      <c r="Q2056" s="28"/>
    </row>
    <row r="2057" spans="8:17" x14ac:dyDescent="0.2">
      <c r="H2057" s="28"/>
      <c r="I2057" s="28"/>
      <c r="J2057" s="28"/>
      <c r="K2057" s="28"/>
      <c r="L2057" s="28"/>
      <c r="M2057" s="28"/>
      <c r="N2057" s="28"/>
      <c r="O2057" s="28"/>
      <c r="P2057" s="28"/>
      <c r="Q2057" s="28"/>
    </row>
    <row r="2058" spans="8:17" x14ac:dyDescent="0.2">
      <c r="H2058" s="28"/>
      <c r="I2058" s="28"/>
      <c r="J2058" s="28"/>
      <c r="K2058" s="28"/>
      <c r="L2058" s="28"/>
      <c r="M2058" s="28"/>
      <c r="N2058" s="28"/>
      <c r="O2058" s="28"/>
      <c r="P2058" s="28"/>
      <c r="Q2058" s="28"/>
    </row>
    <row r="2059" spans="8:17" x14ac:dyDescent="0.2">
      <c r="H2059" s="28"/>
      <c r="I2059" s="28"/>
      <c r="J2059" s="28"/>
      <c r="K2059" s="28"/>
      <c r="L2059" s="28"/>
      <c r="M2059" s="28"/>
      <c r="N2059" s="28"/>
      <c r="O2059" s="28"/>
      <c r="P2059" s="28"/>
      <c r="Q2059" s="28"/>
    </row>
    <row r="2060" spans="8:17" x14ac:dyDescent="0.2">
      <c r="H2060" s="28"/>
      <c r="I2060" s="28"/>
      <c r="J2060" s="28"/>
      <c r="K2060" s="28"/>
      <c r="L2060" s="28"/>
      <c r="M2060" s="28"/>
      <c r="N2060" s="28"/>
      <c r="O2060" s="28"/>
      <c r="P2060" s="28"/>
      <c r="Q2060" s="28"/>
    </row>
    <row r="2061" spans="8:17" x14ac:dyDescent="0.2">
      <c r="H2061" s="28"/>
      <c r="I2061" s="28"/>
      <c r="J2061" s="28"/>
      <c r="K2061" s="28"/>
      <c r="L2061" s="28"/>
      <c r="M2061" s="28"/>
      <c r="N2061" s="28"/>
      <c r="O2061" s="28"/>
      <c r="P2061" s="28"/>
      <c r="Q2061" s="28"/>
    </row>
    <row r="2062" spans="8:17" x14ac:dyDescent="0.2">
      <c r="H2062" s="28"/>
      <c r="I2062" s="28"/>
      <c r="J2062" s="28"/>
      <c r="K2062" s="28"/>
      <c r="L2062" s="28"/>
      <c r="M2062" s="28"/>
      <c r="N2062" s="28"/>
      <c r="O2062" s="28"/>
      <c r="P2062" s="28"/>
      <c r="Q2062" s="28"/>
    </row>
    <row r="2063" spans="8:17" x14ac:dyDescent="0.2">
      <c r="H2063" s="28"/>
      <c r="I2063" s="28"/>
      <c r="J2063" s="28"/>
      <c r="K2063" s="28"/>
      <c r="L2063" s="28"/>
      <c r="M2063" s="28"/>
      <c r="N2063" s="28"/>
      <c r="O2063" s="28"/>
      <c r="P2063" s="28"/>
      <c r="Q2063" s="28"/>
    </row>
    <row r="2064" spans="8:17" x14ac:dyDescent="0.2">
      <c r="H2064" s="28"/>
      <c r="I2064" s="28"/>
      <c r="J2064" s="28"/>
      <c r="K2064" s="28"/>
      <c r="L2064" s="28"/>
      <c r="M2064" s="28"/>
      <c r="N2064" s="28"/>
      <c r="O2064" s="28"/>
      <c r="P2064" s="28"/>
      <c r="Q2064" s="28"/>
    </row>
    <row r="2065" spans="8:17" x14ac:dyDescent="0.2">
      <c r="H2065" s="28"/>
      <c r="I2065" s="28"/>
      <c r="J2065" s="28"/>
      <c r="K2065" s="28"/>
      <c r="L2065" s="28"/>
      <c r="M2065" s="28"/>
      <c r="N2065" s="28"/>
      <c r="O2065" s="28"/>
      <c r="P2065" s="28"/>
      <c r="Q2065" s="28"/>
    </row>
    <row r="2066" spans="8:17" x14ac:dyDescent="0.2">
      <c r="H2066" s="28"/>
      <c r="I2066" s="28"/>
      <c r="J2066" s="28"/>
      <c r="K2066" s="28"/>
      <c r="L2066" s="28"/>
      <c r="M2066" s="28"/>
      <c r="N2066" s="28"/>
      <c r="O2066" s="28"/>
      <c r="P2066" s="28"/>
      <c r="Q2066" s="28"/>
    </row>
    <row r="2067" spans="8:17" x14ac:dyDescent="0.2">
      <c r="H2067" s="28"/>
      <c r="I2067" s="28"/>
      <c r="J2067" s="28"/>
      <c r="K2067" s="28"/>
      <c r="L2067" s="28"/>
      <c r="M2067" s="28"/>
      <c r="N2067" s="28"/>
      <c r="O2067" s="28"/>
      <c r="P2067" s="28"/>
      <c r="Q2067" s="28"/>
    </row>
    <row r="2068" spans="8:17" x14ac:dyDescent="0.2">
      <c r="H2068" s="28"/>
      <c r="I2068" s="28"/>
      <c r="J2068" s="28"/>
      <c r="K2068" s="28"/>
      <c r="L2068" s="28"/>
      <c r="M2068" s="28"/>
      <c r="N2068" s="28"/>
      <c r="O2068" s="28"/>
      <c r="P2068" s="28"/>
      <c r="Q2068" s="28"/>
    </row>
    <row r="2069" spans="8:17" x14ac:dyDescent="0.2">
      <c r="H2069" s="28"/>
      <c r="I2069" s="28"/>
      <c r="J2069" s="28"/>
      <c r="K2069" s="28"/>
      <c r="L2069" s="28"/>
      <c r="M2069" s="28"/>
      <c r="N2069" s="28"/>
      <c r="O2069" s="28"/>
      <c r="P2069" s="28"/>
      <c r="Q2069" s="28"/>
    </row>
    <row r="2070" spans="8:17" x14ac:dyDescent="0.2">
      <c r="H2070" s="28"/>
      <c r="I2070" s="28"/>
      <c r="J2070" s="28"/>
      <c r="K2070" s="28"/>
      <c r="L2070" s="28"/>
      <c r="M2070" s="28"/>
      <c r="N2070" s="28"/>
      <c r="O2070" s="28"/>
      <c r="P2070" s="28"/>
      <c r="Q2070" s="28"/>
    </row>
    <row r="2071" spans="8:17" x14ac:dyDescent="0.2">
      <c r="H2071" s="28"/>
      <c r="I2071" s="28"/>
      <c r="J2071" s="28"/>
      <c r="K2071" s="28"/>
      <c r="L2071" s="28"/>
      <c r="M2071" s="28"/>
      <c r="N2071" s="28"/>
      <c r="O2071" s="28"/>
      <c r="P2071" s="28"/>
      <c r="Q2071" s="28"/>
    </row>
    <row r="2072" spans="8:17" x14ac:dyDescent="0.2">
      <c r="H2072" s="28"/>
      <c r="I2072" s="28"/>
      <c r="J2072" s="28"/>
      <c r="K2072" s="28"/>
      <c r="L2072" s="28"/>
      <c r="M2072" s="28"/>
      <c r="N2072" s="28"/>
      <c r="O2072" s="28"/>
      <c r="P2072" s="28"/>
      <c r="Q2072" s="28"/>
    </row>
    <row r="2073" spans="8:17" x14ac:dyDescent="0.2">
      <c r="H2073" s="28"/>
      <c r="I2073" s="28"/>
      <c r="J2073" s="28"/>
      <c r="K2073" s="28"/>
      <c r="L2073" s="28"/>
      <c r="M2073" s="28"/>
      <c r="N2073" s="28"/>
      <c r="O2073" s="28"/>
      <c r="P2073" s="28"/>
      <c r="Q2073" s="28"/>
    </row>
    <row r="2074" spans="8:17" x14ac:dyDescent="0.2">
      <c r="H2074" s="28"/>
      <c r="I2074" s="28"/>
      <c r="J2074" s="28"/>
      <c r="K2074" s="28"/>
      <c r="L2074" s="28"/>
      <c r="M2074" s="28"/>
      <c r="N2074" s="28"/>
      <c r="O2074" s="28"/>
      <c r="P2074" s="28"/>
      <c r="Q2074" s="28"/>
    </row>
    <row r="2075" spans="8:17" x14ac:dyDescent="0.2">
      <c r="H2075" s="28"/>
      <c r="I2075" s="28"/>
      <c r="J2075" s="28"/>
      <c r="K2075" s="28"/>
      <c r="L2075" s="28"/>
      <c r="M2075" s="28"/>
      <c r="N2075" s="28"/>
      <c r="O2075" s="28"/>
      <c r="P2075" s="28"/>
      <c r="Q2075" s="28"/>
    </row>
    <row r="2076" spans="8:17" x14ac:dyDescent="0.2">
      <c r="H2076" s="28"/>
      <c r="I2076" s="28"/>
      <c r="J2076" s="28"/>
      <c r="K2076" s="28"/>
      <c r="L2076" s="28"/>
      <c r="M2076" s="28"/>
      <c r="N2076" s="28"/>
      <c r="O2076" s="28"/>
      <c r="P2076" s="28"/>
      <c r="Q2076" s="28"/>
    </row>
    <row r="2077" spans="8:17" x14ac:dyDescent="0.2">
      <c r="H2077" s="28"/>
      <c r="I2077" s="28"/>
      <c r="J2077" s="28"/>
      <c r="K2077" s="28"/>
      <c r="L2077" s="28"/>
      <c r="M2077" s="28"/>
      <c r="N2077" s="28"/>
      <c r="O2077" s="28"/>
      <c r="P2077" s="28"/>
      <c r="Q2077" s="28"/>
    </row>
    <row r="2078" spans="8:17" x14ac:dyDescent="0.2">
      <c r="H2078" s="28"/>
      <c r="I2078" s="28"/>
      <c r="J2078" s="28"/>
      <c r="K2078" s="28"/>
      <c r="L2078" s="28"/>
      <c r="M2078" s="28"/>
      <c r="N2078" s="28"/>
      <c r="O2078" s="28"/>
      <c r="P2078" s="28"/>
      <c r="Q2078" s="28"/>
    </row>
    <row r="2079" spans="8:17" x14ac:dyDescent="0.2">
      <c r="H2079" s="28"/>
      <c r="I2079" s="28"/>
      <c r="J2079" s="28"/>
      <c r="K2079" s="28"/>
      <c r="L2079" s="28"/>
      <c r="M2079" s="28"/>
      <c r="N2079" s="28"/>
      <c r="O2079" s="28"/>
      <c r="P2079" s="28"/>
      <c r="Q2079" s="28"/>
    </row>
    <row r="2080" spans="8:17" x14ac:dyDescent="0.2">
      <c r="H2080" s="28"/>
      <c r="I2080" s="28"/>
      <c r="J2080" s="28"/>
      <c r="K2080" s="28"/>
      <c r="L2080" s="28"/>
      <c r="M2080" s="28"/>
      <c r="N2080" s="28"/>
      <c r="O2080" s="28"/>
      <c r="P2080" s="28"/>
      <c r="Q2080" s="28"/>
    </row>
    <row r="2081" spans="8:17" x14ac:dyDescent="0.2">
      <c r="H2081" s="28"/>
      <c r="I2081" s="28"/>
      <c r="J2081" s="28"/>
      <c r="K2081" s="28"/>
      <c r="L2081" s="28"/>
      <c r="M2081" s="28"/>
      <c r="N2081" s="28"/>
      <c r="O2081" s="28"/>
      <c r="P2081" s="28"/>
      <c r="Q2081" s="28"/>
    </row>
    <row r="2082" spans="8:17" x14ac:dyDescent="0.2">
      <c r="H2082" s="28"/>
      <c r="I2082" s="28"/>
      <c r="J2082" s="28"/>
      <c r="K2082" s="28"/>
      <c r="L2082" s="28"/>
      <c r="M2082" s="28"/>
      <c r="N2082" s="28"/>
      <c r="O2082" s="28"/>
      <c r="P2082" s="28"/>
      <c r="Q2082" s="28"/>
    </row>
    <row r="2083" spans="8:17" x14ac:dyDescent="0.2">
      <c r="H2083" s="28"/>
      <c r="I2083" s="28"/>
      <c r="J2083" s="28"/>
      <c r="K2083" s="28"/>
      <c r="L2083" s="28"/>
      <c r="M2083" s="28"/>
      <c r="N2083" s="28"/>
      <c r="O2083" s="28"/>
      <c r="P2083" s="28"/>
      <c r="Q2083" s="28"/>
    </row>
    <row r="2084" spans="8:17" x14ac:dyDescent="0.2">
      <c r="H2084" s="28"/>
      <c r="I2084" s="28"/>
      <c r="J2084" s="28"/>
      <c r="K2084" s="28"/>
      <c r="L2084" s="28"/>
      <c r="M2084" s="28"/>
      <c r="N2084" s="28"/>
      <c r="O2084" s="28"/>
      <c r="P2084" s="28"/>
      <c r="Q2084" s="28"/>
    </row>
    <row r="2085" spans="8:17" x14ac:dyDescent="0.2">
      <c r="H2085" s="28"/>
      <c r="I2085" s="28"/>
      <c r="J2085" s="28"/>
      <c r="K2085" s="28"/>
      <c r="L2085" s="28"/>
      <c r="M2085" s="28"/>
      <c r="N2085" s="28"/>
      <c r="O2085" s="28"/>
      <c r="P2085" s="28"/>
      <c r="Q2085" s="28"/>
    </row>
    <row r="2086" spans="8:17" x14ac:dyDescent="0.2">
      <c r="H2086" s="28"/>
      <c r="I2086" s="28"/>
      <c r="J2086" s="28"/>
      <c r="K2086" s="28"/>
      <c r="L2086" s="28"/>
      <c r="M2086" s="28"/>
      <c r="N2086" s="28"/>
      <c r="O2086" s="28"/>
      <c r="P2086" s="28"/>
      <c r="Q2086" s="28"/>
    </row>
    <row r="2087" spans="8:17" x14ac:dyDescent="0.2">
      <c r="H2087" s="28"/>
      <c r="I2087" s="28"/>
      <c r="J2087" s="28"/>
      <c r="K2087" s="28"/>
      <c r="L2087" s="28"/>
      <c r="M2087" s="28"/>
      <c r="N2087" s="28"/>
      <c r="O2087" s="28"/>
      <c r="P2087" s="28"/>
      <c r="Q2087" s="28"/>
    </row>
    <row r="2088" spans="8:17" x14ac:dyDescent="0.2">
      <c r="H2088" s="28"/>
      <c r="I2088" s="28"/>
      <c r="J2088" s="28"/>
      <c r="K2088" s="28"/>
      <c r="L2088" s="28"/>
      <c r="M2088" s="28"/>
      <c r="N2088" s="28"/>
      <c r="O2088" s="28"/>
      <c r="P2088" s="28"/>
      <c r="Q2088" s="28"/>
    </row>
    <row r="2089" spans="8:17" x14ac:dyDescent="0.2">
      <c r="H2089" s="28"/>
      <c r="I2089" s="28"/>
      <c r="J2089" s="28"/>
      <c r="K2089" s="28"/>
      <c r="L2089" s="28"/>
      <c r="M2089" s="28"/>
      <c r="N2089" s="28"/>
      <c r="O2089" s="28"/>
      <c r="P2089" s="28"/>
      <c r="Q2089" s="28"/>
    </row>
    <row r="2090" spans="8:17" x14ac:dyDescent="0.2">
      <c r="H2090" s="28"/>
      <c r="I2090" s="28"/>
      <c r="J2090" s="28"/>
      <c r="K2090" s="28"/>
      <c r="L2090" s="28"/>
      <c r="M2090" s="28"/>
      <c r="N2090" s="28"/>
      <c r="O2090" s="28"/>
      <c r="P2090" s="28"/>
      <c r="Q2090" s="28"/>
    </row>
    <row r="2091" spans="8:17" x14ac:dyDescent="0.2">
      <c r="H2091" s="28"/>
      <c r="I2091" s="28"/>
      <c r="J2091" s="28"/>
      <c r="K2091" s="28"/>
      <c r="L2091" s="28"/>
      <c r="M2091" s="28"/>
      <c r="N2091" s="28"/>
      <c r="O2091" s="28"/>
      <c r="P2091" s="28"/>
      <c r="Q2091" s="28"/>
    </row>
    <row r="2092" spans="8:17" x14ac:dyDescent="0.2">
      <c r="H2092" s="28"/>
      <c r="I2092" s="28"/>
      <c r="J2092" s="28"/>
      <c r="K2092" s="28"/>
      <c r="L2092" s="28"/>
      <c r="M2092" s="28"/>
      <c r="N2092" s="28"/>
      <c r="O2092" s="28"/>
      <c r="P2092" s="28"/>
      <c r="Q2092" s="28"/>
    </row>
    <row r="2093" spans="8:17" x14ac:dyDescent="0.2">
      <c r="H2093" s="28"/>
      <c r="I2093" s="28"/>
      <c r="J2093" s="28"/>
      <c r="K2093" s="28"/>
      <c r="L2093" s="28"/>
      <c r="M2093" s="28"/>
      <c r="N2093" s="28"/>
      <c r="O2093" s="28"/>
      <c r="P2093" s="28"/>
      <c r="Q2093" s="28"/>
    </row>
    <row r="2094" spans="8:17" x14ac:dyDescent="0.2">
      <c r="H2094" s="28"/>
      <c r="I2094" s="28"/>
      <c r="J2094" s="28"/>
      <c r="K2094" s="28"/>
      <c r="L2094" s="28"/>
      <c r="M2094" s="28"/>
      <c r="N2094" s="28"/>
      <c r="O2094" s="28"/>
      <c r="P2094" s="28"/>
      <c r="Q2094" s="28"/>
    </row>
    <row r="2095" spans="8:17" x14ac:dyDescent="0.2">
      <c r="H2095" s="28"/>
      <c r="I2095" s="28"/>
      <c r="J2095" s="28"/>
      <c r="K2095" s="28"/>
      <c r="L2095" s="28"/>
      <c r="M2095" s="28"/>
      <c r="N2095" s="28"/>
      <c r="O2095" s="28"/>
      <c r="P2095" s="28"/>
      <c r="Q2095" s="28"/>
    </row>
    <row r="2096" spans="8:17" x14ac:dyDescent="0.2">
      <c r="H2096" s="28"/>
      <c r="I2096" s="28"/>
      <c r="J2096" s="28"/>
      <c r="K2096" s="28"/>
      <c r="L2096" s="28"/>
      <c r="M2096" s="28"/>
      <c r="N2096" s="28"/>
      <c r="O2096" s="28"/>
      <c r="P2096" s="28"/>
      <c r="Q2096" s="28"/>
    </row>
    <row r="2097" spans="8:17" x14ac:dyDescent="0.2">
      <c r="H2097" s="28"/>
      <c r="I2097" s="28"/>
      <c r="J2097" s="28"/>
      <c r="K2097" s="28"/>
      <c r="L2097" s="28"/>
      <c r="M2097" s="28"/>
      <c r="N2097" s="28"/>
      <c r="O2097" s="28"/>
      <c r="P2097" s="28"/>
      <c r="Q2097" s="28"/>
    </row>
    <row r="2098" spans="8:17" x14ac:dyDescent="0.2">
      <c r="H2098" s="28"/>
      <c r="I2098" s="28"/>
      <c r="J2098" s="28"/>
      <c r="K2098" s="28"/>
      <c r="L2098" s="28"/>
      <c r="M2098" s="28"/>
      <c r="N2098" s="28"/>
      <c r="O2098" s="28"/>
      <c r="P2098" s="28"/>
      <c r="Q2098" s="28"/>
    </row>
    <row r="2099" spans="8:17" x14ac:dyDescent="0.2">
      <c r="H2099" s="28"/>
      <c r="I2099" s="28"/>
      <c r="J2099" s="28"/>
      <c r="K2099" s="28"/>
      <c r="L2099" s="28"/>
      <c r="M2099" s="28"/>
      <c r="N2099" s="28"/>
      <c r="O2099" s="28"/>
      <c r="P2099" s="28"/>
      <c r="Q2099" s="28"/>
    </row>
    <row r="2100" spans="8:17" x14ac:dyDescent="0.2">
      <c r="H2100" s="28"/>
      <c r="I2100" s="28"/>
      <c r="J2100" s="28"/>
      <c r="K2100" s="28"/>
      <c r="L2100" s="28"/>
      <c r="M2100" s="28"/>
      <c r="N2100" s="28"/>
      <c r="O2100" s="28"/>
      <c r="P2100" s="28"/>
      <c r="Q2100" s="28"/>
    </row>
    <row r="2101" spans="8:17" x14ac:dyDescent="0.2">
      <c r="H2101" s="28"/>
      <c r="I2101" s="28"/>
      <c r="J2101" s="28"/>
      <c r="K2101" s="28"/>
      <c r="L2101" s="28"/>
      <c r="M2101" s="28"/>
      <c r="N2101" s="28"/>
      <c r="O2101" s="28"/>
      <c r="P2101" s="28"/>
      <c r="Q2101" s="28"/>
    </row>
    <row r="2102" spans="8:17" x14ac:dyDescent="0.2">
      <c r="H2102" s="28"/>
      <c r="I2102" s="28"/>
      <c r="J2102" s="28"/>
      <c r="K2102" s="28"/>
      <c r="L2102" s="28"/>
      <c r="M2102" s="28"/>
      <c r="N2102" s="28"/>
      <c r="O2102" s="28"/>
      <c r="P2102" s="28"/>
      <c r="Q2102" s="28"/>
    </row>
    <row r="2103" spans="8:17" x14ac:dyDescent="0.2">
      <c r="H2103" s="28"/>
      <c r="I2103" s="28"/>
      <c r="J2103" s="28"/>
      <c r="K2103" s="28"/>
      <c r="L2103" s="28"/>
      <c r="M2103" s="28"/>
      <c r="N2103" s="28"/>
      <c r="O2103" s="28"/>
      <c r="P2103" s="28"/>
      <c r="Q2103" s="28"/>
    </row>
    <row r="2104" spans="8:17" x14ac:dyDescent="0.2">
      <c r="H2104" s="28"/>
      <c r="I2104" s="28"/>
      <c r="J2104" s="28"/>
      <c r="K2104" s="28"/>
      <c r="L2104" s="28"/>
      <c r="M2104" s="28"/>
      <c r="N2104" s="28"/>
      <c r="O2104" s="28"/>
      <c r="P2104" s="28"/>
      <c r="Q2104" s="28"/>
    </row>
    <row r="2105" spans="8:17" x14ac:dyDescent="0.2">
      <c r="H2105" s="28"/>
      <c r="I2105" s="28"/>
      <c r="J2105" s="28"/>
      <c r="K2105" s="28"/>
      <c r="L2105" s="28"/>
      <c r="M2105" s="28"/>
      <c r="N2105" s="28"/>
      <c r="O2105" s="28"/>
      <c r="P2105" s="28"/>
      <c r="Q2105" s="28"/>
    </row>
    <row r="2106" spans="8:17" x14ac:dyDescent="0.2">
      <c r="H2106" s="28"/>
      <c r="I2106" s="28"/>
      <c r="J2106" s="28"/>
      <c r="K2106" s="28"/>
      <c r="L2106" s="28"/>
      <c r="M2106" s="28"/>
      <c r="N2106" s="28"/>
      <c r="O2106" s="28"/>
      <c r="P2106" s="28"/>
      <c r="Q2106" s="28"/>
    </row>
    <row r="2107" spans="8:17" x14ac:dyDescent="0.2">
      <c r="H2107" s="28"/>
      <c r="I2107" s="28"/>
      <c r="J2107" s="28"/>
      <c r="K2107" s="28"/>
      <c r="L2107" s="28"/>
      <c r="M2107" s="28"/>
      <c r="N2107" s="28"/>
      <c r="O2107" s="28"/>
      <c r="P2107" s="28"/>
      <c r="Q2107" s="28"/>
    </row>
    <row r="2108" spans="8:17" x14ac:dyDescent="0.2">
      <c r="H2108" s="28"/>
      <c r="I2108" s="28"/>
      <c r="J2108" s="28"/>
      <c r="K2108" s="28"/>
      <c r="L2108" s="28"/>
      <c r="M2108" s="28"/>
      <c r="N2108" s="28"/>
      <c r="O2108" s="28"/>
      <c r="P2108" s="28"/>
      <c r="Q2108" s="28"/>
    </row>
    <row r="2109" spans="8:17" x14ac:dyDescent="0.2">
      <c r="H2109" s="28"/>
      <c r="I2109" s="28"/>
      <c r="J2109" s="28"/>
      <c r="K2109" s="28"/>
      <c r="L2109" s="28"/>
      <c r="M2109" s="28"/>
      <c r="N2109" s="28"/>
      <c r="O2109" s="28"/>
      <c r="P2109" s="28"/>
      <c r="Q2109" s="28"/>
    </row>
    <row r="2110" spans="8:17" x14ac:dyDescent="0.2">
      <c r="H2110" s="28"/>
      <c r="I2110" s="28"/>
      <c r="J2110" s="28"/>
      <c r="K2110" s="28"/>
      <c r="L2110" s="28"/>
      <c r="M2110" s="28"/>
      <c r="N2110" s="28"/>
      <c r="O2110" s="28"/>
      <c r="P2110" s="28"/>
      <c r="Q2110" s="28"/>
    </row>
    <row r="2111" spans="8:17" x14ac:dyDescent="0.2">
      <c r="H2111" s="28"/>
      <c r="I2111" s="28"/>
      <c r="J2111" s="28"/>
      <c r="K2111" s="28"/>
      <c r="L2111" s="28"/>
      <c r="M2111" s="28"/>
      <c r="N2111" s="28"/>
      <c r="O2111" s="28"/>
      <c r="P2111" s="28"/>
      <c r="Q2111" s="28"/>
    </row>
    <row r="2112" spans="8:17" x14ac:dyDescent="0.2">
      <c r="H2112" s="28"/>
      <c r="I2112" s="28"/>
      <c r="J2112" s="28"/>
      <c r="K2112" s="28"/>
      <c r="L2112" s="28"/>
      <c r="M2112" s="28"/>
      <c r="N2112" s="28"/>
      <c r="O2112" s="28"/>
      <c r="P2112" s="28"/>
      <c r="Q2112" s="28"/>
    </row>
    <row r="2113" spans="8:17" x14ac:dyDescent="0.2">
      <c r="H2113" s="28"/>
      <c r="I2113" s="28"/>
      <c r="J2113" s="28"/>
      <c r="K2113" s="28"/>
      <c r="L2113" s="28"/>
      <c r="M2113" s="28"/>
      <c r="N2113" s="28"/>
      <c r="O2113" s="28"/>
      <c r="P2113" s="28"/>
      <c r="Q2113" s="28"/>
    </row>
    <row r="2114" spans="8:17" x14ac:dyDescent="0.2">
      <c r="H2114" s="28"/>
      <c r="I2114" s="28"/>
      <c r="J2114" s="28"/>
      <c r="K2114" s="28"/>
      <c r="L2114" s="28"/>
      <c r="M2114" s="28"/>
      <c r="N2114" s="28"/>
      <c r="O2114" s="28"/>
      <c r="P2114" s="28"/>
      <c r="Q2114" s="28"/>
    </row>
    <row r="2115" spans="8:17" x14ac:dyDescent="0.2">
      <c r="H2115" s="28"/>
      <c r="I2115" s="28"/>
      <c r="J2115" s="28"/>
      <c r="K2115" s="28"/>
      <c r="L2115" s="28"/>
      <c r="M2115" s="28"/>
      <c r="N2115" s="28"/>
      <c r="O2115" s="28"/>
      <c r="P2115" s="28"/>
      <c r="Q2115" s="28"/>
    </row>
    <row r="2116" spans="8:17" x14ac:dyDescent="0.2">
      <c r="H2116" s="28"/>
      <c r="I2116" s="28"/>
      <c r="J2116" s="28"/>
      <c r="K2116" s="28"/>
      <c r="L2116" s="28"/>
      <c r="M2116" s="28"/>
      <c r="N2116" s="28"/>
      <c r="O2116" s="28"/>
      <c r="P2116" s="28"/>
      <c r="Q2116" s="28"/>
    </row>
    <row r="2117" spans="8:17" x14ac:dyDescent="0.2">
      <c r="H2117" s="28"/>
      <c r="I2117" s="28"/>
      <c r="J2117" s="28"/>
      <c r="K2117" s="28"/>
      <c r="L2117" s="28"/>
      <c r="M2117" s="28"/>
      <c r="N2117" s="28"/>
      <c r="O2117" s="28"/>
      <c r="P2117" s="28"/>
      <c r="Q2117" s="28"/>
    </row>
    <row r="2118" spans="8:17" x14ac:dyDescent="0.2">
      <c r="H2118" s="28"/>
      <c r="I2118" s="28"/>
      <c r="J2118" s="28"/>
      <c r="K2118" s="28"/>
      <c r="L2118" s="28"/>
      <c r="M2118" s="28"/>
      <c r="N2118" s="28"/>
      <c r="O2118" s="28"/>
      <c r="P2118" s="28"/>
      <c r="Q2118" s="28"/>
    </row>
    <row r="2119" spans="8:17" x14ac:dyDescent="0.2">
      <c r="H2119" s="28"/>
      <c r="I2119" s="28"/>
      <c r="J2119" s="28"/>
      <c r="K2119" s="28"/>
      <c r="L2119" s="28"/>
      <c r="M2119" s="28"/>
      <c r="N2119" s="28"/>
      <c r="O2119" s="28"/>
      <c r="P2119" s="28"/>
      <c r="Q2119" s="28"/>
    </row>
    <row r="2120" spans="8:17" x14ac:dyDescent="0.2">
      <c r="H2120" s="28"/>
      <c r="I2120" s="28"/>
      <c r="J2120" s="28"/>
      <c r="K2120" s="28"/>
      <c r="L2120" s="28"/>
      <c r="M2120" s="28"/>
      <c r="N2120" s="28"/>
      <c r="O2120" s="28"/>
      <c r="P2120" s="28"/>
      <c r="Q2120" s="28"/>
    </row>
    <row r="2121" spans="8:17" x14ac:dyDescent="0.2">
      <c r="H2121" s="28"/>
      <c r="I2121" s="28"/>
      <c r="J2121" s="28"/>
      <c r="K2121" s="28"/>
      <c r="L2121" s="28"/>
      <c r="M2121" s="28"/>
      <c r="N2121" s="28"/>
      <c r="O2121" s="28"/>
      <c r="P2121" s="28"/>
      <c r="Q2121" s="28"/>
    </row>
    <row r="2122" spans="8:17" x14ac:dyDescent="0.2">
      <c r="H2122" s="28"/>
      <c r="I2122" s="28"/>
      <c r="J2122" s="28"/>
      <c r="K2122" s="28"/>
      <c r="L2122" s="28"/>
      <c r="M2122" s="28"/>
      <c r="N2122" s="28"/>
      <c r="O2122" s="28"/>
      <c r="P2122" s="28"/>
      <c r="Q2122" s="28"/>
    </row>
    <row r="2123" spans="8:17" x14ac:dyDescent="0.2">
      <c r="H2123" s="28"/>
      <c r="I2123" s="28"/>
      <c r="J2123" s="28"/>
      <c r="K2123" s="28"/>
      <c r="L2123" s="28"/>
      <c r="M2123" s="28"/>
      <c r="N2123" s="28"/>
      <c r="O2123" s="28"/>
      <c r="P2123" s="28"/>
      <c r="Q2123" s="28"/>
    </row>
    <row r="2124" spans="8:17" x14ac:dyDescent="0.2">
      <c r="H2124" s="28"/>
      <c r="I2124" s="28"/>
      <c r="J2124" s="28"/>
      <c r="K2124" s="28"/>
      <c r="L2124" s="28"/>
      <c r="M2124" s="28"/>
      <c r="N2124" s="28"/>
      <c r="O2124" s="28"/>
      <c r="P2124" s="28"/>
      <c r="Q2124" s="28"/>
    </row>
    <row r="2125" spans="8:17" x14ac:dyDescent="0.2">
      <c r="H2125" s="28"/>
      <c r="I2125" s="28"/>
      <c r="J2125" s="28"/>
      <c r="K2125" s="28"/>
      <c r="L2125" s="28"/>
      <c r="M2125" s="28"/>
      <c r="N2125" s="28"/>
      <c r="O2125" s="28"/>
      <c r="P2125" s="28"/>
      <c r="Q2125" s="28"/>
    </row>
    <row r="2126" spans="8:17" x14ac:dyDescent="0.2">
      <c r="H2126" s="28"/>
      <c r="I2126" s="28"/>
      <c r="J2126" s="28"/>
      <c r="K2126" s="28"/>
      <c r="L2126" s="28"/>
      <c r="M2126" s="28"/>
      <c r="N2126" s="28"/>
      <c r="O2126" s="28"/>
      <c r="P2126" s="28"/>
      <c r="Q2126" s="28"/>
    </row>
    <row r="2127" spans="8:17" x14ac:dyDescent="0.2">
      <c r="H2127" s="28"/>
      <c r="I2127" s="28"/>
      <c r="J2127" s="28"/>
      <c r="K2127" s="28"/>
      <c r="L2127" s="28"/>
      <c r="M2127" s="28"/>
      <c r="N2127" s="28"/>
      <c r="O2127" s="28"/>
      <c r="P2127" s="28"/>
      <c r="Q2127" s="28"/>
    </row>
    <row r="2128" spans="8:17" x14ac:dyDescent="0.2">
      <c r="H2128" s="28"/>
      <c r="I2128" s="28"/>
      <c r="J2128" s="28"/>
      <c r="K2128" s="28"/>
      <c r="L2128" s="28"/>
      <c r="M2128" s="28"/>
      <c r="N2128" s="28"/>
      <c r="O2128" s="28"/>
      <c r="P2128" s="28"/>
      <c r="Q2128" s="28"/>
    </row>
    <row r="2129" spans="8:17" x14ac:dyDescent="0.2">
      <c r="H2129" s="28"/>
      <c r="I2129" s="28"/>
      <c r="J2129" s="28"/>
      <c r="K2129" s="28"/>
      <c r="L2129" s="28"/>
      <c r="M2129" s="28"/>
      <c r="N2129" s="28"/>
      <c r="O2129" s="28"/>
      <c r="P2129" s="28"/>
      <c r="Q2129" s="28"/>
    </row>
    <row r="2130" spans="8:17" x14ac:dyDescent="0.2">
      <c r="H2130" s="28"/>
      <c r="I2130" s="28"/>
      <c r="J2130" s="28"/>
      <c r="K2130" s="28"/>
      <c r="L2130" s="28"/>
      <c r="M2130" s="28"/>
      <c r="N2130" s="28"/>
      <c r="O2130" s="28"/>
      <c r="P2130" s="28"/>
      <c r="Q2130" s="28"/>
    </row>
    <row r="2131" spans="8:17" x14ac:dyDescent="0.2">
      <c r="H2131" s="28"/>
      <c r="I2131" s="28"/>
      <c r="J2131" s="28"/>
      <c r="K2131" s="28"/>
      <c r="L2131" s="28"/>
      <c r="M2131" s="28"/>
      <c r="N2131" s="28"/>
      <c r="O2131" s="28"/>
      <c r="P2131" s="28"/>
      <c r="Q2131" s="28"/>
    </row>
    <row r="2132" spans="8:17" x14ac:dyDescent="0.2">
      <c r="H2132" s="28"/>
      <c r="I2132" s="28"/>
      <c r="J2132" s="28"/>
      <c r="K2132" s="28"/>
      <c r="L2132" s="28"/>
      <c r="M2132" s="28"/>
      <c r="N2132" s="28"/>
      <c r="O2132" s="28"/>
      <c r="P2132" s="28"/>
      <c r="Q2132" s="28"/>
    </row>
    <row r="2133" spans="8:17" x14ac:dyDescent="0.2">
      <c r="H2133" s="28"/>
      <c r="I2133" s="28"/>
      <c r="J2133" s="28"/>
      <c r="K2133" s="28"/>
      <c r="L2133" s="28"/>
      <c r="M2133" s="28"/>
      <c r="N2133" s="28"/>
      <c r="O2133" s="28"/>
      <c r="P2133" s="28"/>
      <c r="Q2133" s="28"/>
    </row>
    <row r="2134" spans="8:17" x14ac:dyDescent="0.2">
      <c r="H2134" s="28"/>
      <c r="I2134" s="28"/>
      <c r="J2134" s="28"/>
      <c r="K2134" s="28"/>
      <c r="L2134" s="28"/>
      <c r="M2134" s="28"/>
      <c r="N2134" s="28"/>
      <c r="O2134" s="28"/>
      <c r="P2134" s="28"/>
      <c r="Q2134" s="28"/>
    </row>
    <row r="2135" spans="8:17" x14ac:dyDescent="0.2">
      <c r="H2135" s="28"/>
      <c r="I2135" s="28"/>
      <c r="J2135" s="28"/>
      <c r="K2135" s="28"/>
      <c r="L2135" s="28"/>
      <c r="M2135" s="28"/>
      <c r="N2135" s="28"/>
      <c r="O2135" s="28"/>
      <c r="P2135" s="28"/>
      <c r="Q2135" s="28"/>
    </row>
    <row r="2136" spans="8:17" x14ac:dyDescent="0.2">
      <c r="H2136" s="28"/>
      <c r="I2136" s="28"/>
      <c r="J2136" s="28"/>
      <c r="K2136" s="28"/>
      <c r="L2136" s="28"/>
      <c r="M2136" s="28"/>
      <c r="N2136" s="28"/>
      <c r="O2136" s="28"/>
      <c r="P2136" s="28"/>
      <c r="Q2136" s="28"/>
    </row>
    <row r="2137" spans="8:17" x14ac:dyDescent="0.2">
      <c r="H2137" s="28"/>
      <c r="I2137" s="28"/>
      <c r="J2137" s="28"/>
      <c r="K2137" s="28"/>
      <c r="L2137" s="28"/>
      <c r="M2137" s="28"/>
      <c r="N2137" s="28"/>
      <c r="O2137" s="28"/>
      <c r="P2137" s="28"/>
      <c r="Q2137" s="28"/>
    </row>
    <row r="2138" spans="8:17" x14ac:dyDescent="0.2">
      <c r="H2138" s="28"/>
      <c r="I2138" s="28"/>
      <c r="J2138" s="28"/>
      <c r="K2138" s="28"/>
      <c r="L2138" s="28"/>
      <c r="M2138" s="28"/>
      <c r="N2138" s="28"/>
      <c r="O2138" s="28"/>
      <c r="P2138" s="28"/>
      <c r="Q2138" s="28"/>
    </row>
    <row r="2139" spans="8:17" x14ac:dyDescent="0.2">
      <c r="H2139" s="28"/>
      <c r="I2139" s="28"/>
      <c r="J2139" s="28"/>
      <c r="K2139" s="28"/>
      <c r="L2139" s="28"/>
      <c r="M2139" s="28"/>
      <c r="N2139" s="28"/>
      <c r="O2139" s="28"/>
      <c r="P2139" s="28"/>
      <c r="Q2139" s="28"/>
    </row>
    <row r="2140" spans="8:17" x14ac:dyDescent="0.2">
      <c r="H2140" s="28"/>
      <c r="I2140" s="28"/>
      <c r="J2140" s="28"/>
      <c r="K2140" s="28"/>
      <c r="L2140" s="28"/>
      <c r="M2140" s="28"/>
      <c r="N2140" s="28"/>
      <c r="O2140" s="28"/>
      <c r="P2140" s="28"/>
      <c r="Q2140" s="28"/>
    </row>
    <row r="2141" spans="8:17" x14ac:dyDescent="0.2">
      <c r="H2141" s="28"/>
      <c r="I2141" s="28"/>
      <c r="J2141" s="28"/>
      <c r="K2141" s="28"/>
      <c r="L2141" s="28"/>
      <c r="M2141" s="28"/>
      <c r="N2141" s="28"/>
      <c r="O2141" s="28"/>
      <c r="P2141" s="28"/>
      <c r="Q2141" s="28"/>
    </row>
    <row r="2142" spans="8:17" x14ac:dyDescent="0.2">
      <c r="H2142" s="28"/>
      <c r="I2142" s="28"/>
      <c r="J2142" s="28"/>
      <c r="K2142" s="28"/>
      <c r="L2142" s="28"/>
      <c r="M2142" s="28"/>
      <c r="N2142" s="28"/>
      <c r="O2142" s="28"/>
      <c r="P2142" s="28"/>
      <c r="Q2142" s="28"/>
    </row>
    <row r="2143" spans="8:17" x14ac:dyDescent="0.2">
      <c r="H2143" s="28"/>
      <c r="I2143" s="28"/>
      <c r="J2143" s="28"/>
      <c r="K2143" s="28"/>
      <c r="L2143" s="28"/>
      <c r="M2143" s="28"/>
      <c r="N2143" s="28"/>
      <c r="O2143" s="28"/>
      <c r="P2143" s="28"/>
      <c r="Q2143" s="28"/>
    </row>
    <row r="2144" spans="8:17" x14ac:dyDescent="0.2">
      <c r="H2144" s="28"/>
      <c r="I2144" s="28"/>
      <c r="J2144" s="28"/>
      <c r="K2144" s="28"/>
      <c r="L2144" s="28"/>
      <c r="M2144" s="28"/>
      <c r="N2144" s="28"/>
      <c r="O2144" s="28"/>
      <c r="P2144" s="28"/>
      <c r="Q2144" s="28"/>
    </row>
    <row r="2145" spans="8:17" x14ac:dyDescent="0.2">
      <c r="H2145" s="28"/>
      <c r="I2145" s="28"/>
      <c r="J2145" s="28"/>
      <c r="K2145" s="28"/>
      <c r="L2145" s="28"/>
      <c r="M2145" s="28"/>
      <c r="N2145" s="28"/>
      <c r="O2145" s="28"/>
      <c r="P2145" s="28"/>
      <c r="Q2145" s="28"/>
    </row>
    <row r="2146" spans="8:17" x14ac:dyDescent="0.2">
      <c r="H2146" s="28"/>
      <c r="I2146" s="28"/>
      <c r="J2146" s="28"/>
      <c r="K2146" s="28"/>
      <c r="L2146" s="28"/>
      <c r="M2146" s="28"/>
      <c r="N2146" s="28"/>
      <c r="O2146" s="28"/>
      <c r="P2146" s="28"/>
      <c r="Q2146" s="28"/>
    </row>
    <row r="2147" spans="8:17" x14ac:dyDescent="0.2">
      <c r="H2147" s="28"/>
      <c r="I2147" s="28"/>
      <c r="J2147" s="28"/>
      <c r="K2147" s="28"/>
      <c r="L2147" s="28"/>
      <c r="M2147" s="28"/>
      <c r="N2147" s="28"/>
      <c r="O2147" s="28"/>
      <c r="P2147" s="28"/>
      <c r="Q2147" s="28"/>
    </row>
    <row r="2148" spans="8:17" x14ac:dyDescent="0.2">
      <c r="H2148" s="28"/>
      <c r="I2148" s="28"/>
      <c r="J2148" s="28"/>
      <c r="K2148" s="28"/>
      <c r="L2148" s="28"/>
      <c r="M2148" s="28"/>
      <c r="N2148" s="28"/>
      <c r="O2148" s="28"/>
      <c r="P2148" s="28"/>
      <c r="Q2148" s="28"/>
    </row>
    <row r="2149" spans="8:17" x14ac:dyDescent="0.2">
      <c r="H2149" s="28"/>
      <c r="I2149" s="28"/>
      <c r="J2149" s="28"/>
      <c r="K2149" s="28"/>
      <c r="L2149" s="28"/>
      <c r="M2149" s="28"/>
      <c r="N2149" s="28"/>
      <c r="O2149" s="28"/>
      <c r="P2149" s="28"/>
      <c r="Q2149" s="28"/>
    </row>
    <row r="2150" spans="8:17" x14ac:dyDescent="0.2">
      <c r="H2150" s="28"/>
      <c r="I2150" s="28"/>
      <c r="J2150" s="28"/>
      <c r="K2150" s="28"/>
      <c r="L2150" s="28"/>
      <c r="M2150" s="28"/>
      <c r="N2150" s="28"/>
      <c r="O2150" s="28"/>
      <c r="P2150" s="28"/>
      <c r="Q2150" s="28"/>
    </row>
    <row r="2151" spans="8:17" x14ac:dyDescent="0.2">
      <c r="H2151" s="28"/>
      <c r="I2151" s="28"/>
      <c r="J2151" s="28"/>
      <c r="K2151" s="28"/>
      <c r="L2151" s="28"/>
      <c r="M2151" s="28"/>
      <c r="N2151" s="28"/>
      <c r="O2151" s="28"/>
      <c r="P2151" s="28"/>
      <c r="Q2151" s="28"/>
    </row>
    <row r="2152" spans="8:17" x14ac:dyDescent="0.2">
      <c r="H2152" s="28"/>
      <c r="I2152" s="28"/>
      <c r="J2152" s="28"/>
      <c r="K2152" s="28"/>
      <c r="L2152" s="28"/>
      <c r="M2152" s="28"/>
      <c r="N2152" s="28"/>
      <c r="O2152" s="28"/>
      <c r="P2152" s="28"/>
      <c r="Q2152" s="28"/>
    </row>
    <row r="2153" spans="8:17" x14ac:dyDescent="0.2">
      <c r="H2153" s="28"/>
      <c r="I2153" s="28"/>
      <c r="J2153" s="28"/>
      <c r="K2153" s="28"/>
      <c r="L2153" s="28"/>
      <c r="M2153" s="28"/>
      <c r="N2153" s="28"/>
      <c r="O2153" s="28"/>
      <c r="P2153" s="28"/>
      <c r="Q2153" s="28"/>
    </row>
    <row r="2154" spans="8:17" x14ac:dyDescent="0.2">
      <c r="H2154" s="28"/>
      <c r="I2154" s="28"/>
      <c r="J2154" s="28"/>
      <c r="K2154" s="28"/>
      <c r="L2154" s="28"/>
      <c r="M2154" s="28"/>
      <c r="N2154" s="28"/>
      <c r="O2154" s="28"/>
      <c r="P2154" s="28"/>
      <c r="Q2154" s="28"/>
    </row>
    <row r="2155" spans="8:17" x14ac:dyDescent="0.2">
      <c r="H2155" s="28"/>
      <c r="I2155" s="28"/>
      <c r="J2155" s="28"/>
      <c r="K2155" s="28"/>
      <c r="L2155" s="28"/>
      <c r="M2155" s="28"/>
      <c r="N2155" s="28"/>
      <c r="O2155" s="28"/>
      <c r="P2155" s="28"/>
      <c r="Q2155" s="28"/>
    </row>
    <row r="2156" spans="8:17" x14ac:dyDescent="0.2">
      <c r="H2156" s="28"/>
      <c r="I2156" s="28"/>
      <c r="J2156" s="28"/>
      <c r="K2156" s="28"/>
      <c r="L2156" s="28"/>
      <c r="M2156" s="28"/>
      <c r="N2156" s="28"/>
      <c r="O2156" s="28"/>
      <c r="P2156" s="28"/>
      <c r="Q2156" s="28"/>
    </row>
    <row r="2157" spans="8:17" x14ac:dyDescent="0.2">
      <c r="H2157" s="28"/>
      <c r="I2157" s="28"/>
      <c r="J2157" s="28"/>
      <c r="K2157" s="28"/>
      <c r="L2157" s="28"/>
      <c r="M2157" s="28"/>
      <c r="N2157" s="28"/>
      <c r="O2157" s="28"/>
      <c r="P2157" s="28"/>
      <c r="Q2157" s="28"/>
    </row>
    <row r="2158" spans="8:17" x14ac:dyDescent="0.2">
      <c r="H2158" s="28"/>
      <c r="I2158" s="28"/>
      <c r="J2158" s="28"/>
      <c r="K2158" s="28"/>
      <c r="L2158" s="28"/>
      <c r="M2158" s="28"/>
      <c r="N2158" s="28"/>
      <c r="O2158" s="28"/>
      <c r="P2158" s="28"/>
      <c r="Q2158" s="28"/>
    </row>
    <row r="2159" spans="8:17" x14ac:dyDescent="0.2">
      <c r="H2159" s="28"/>
      <c r="I2159" s="28"/>
      <c r="J2159" s="28"/>
      <c r="K2159" s="28"/>
      <c r="L2159" s="28"/>
      <c r="M2159" s="28"/>
      <c r="N2159" s="28"/>
      <c r="O2159" s="28"/>
      <c r="P2159" s="28"/>
      <c r="Q2159" s="28"/>
    </row>
    <row r="2160" spans="8:17" x14ac:dyDescent="0.2">
      <c r="H2160" s="28"/>
      <c r="I2160" s="28"/>
      <c r="J2160" s="28"/>
      <c r="K2160" s="28"/>
      <c r="L2160" s="28"/>
      <c r="M2160" s="28"/>
      <c r="N2160" s="28"/>
      <c r="O2160" s="28"/>
      <c r="P2160" s="28"/>
      <c r="Q2160" s="28"/>
    </row>
    <row r="2161" spans="8:17" x14ac:dyDescent="0.2">
      <c r="H2161" s="28"/>
      <c r="I2161" s="28"/>
      <c r="J2161" s="28"/>
      <c r="K2161" s="28"/>
      <c r="L2161" s="28"/>
      <c r="M2161" s="28"/>
      <c r="N2161" s="28"/>
      <c r="O2161" s="28"/>
      <c r="P2161" s="28"/>
      <c r="Q2161" s="28"/>
    </row>
    <row r="2162" spans="8:17" x14ac:dyDescent="0.2">
      <c r="H2162" s="28"/>
      <c r="I2162" s="28"/>
      <c r="J2162" s="28"/>
      <c r="K2162" s="28"/>
      <c r="L2162" s="28"/>
      <c r="M2162" s="28"/>
      <c r="N2162" s="28"/>
      <c r="O2162" s="28"/>
      <c r="P2162" s="28"/>
      <c r="Q2162" s="28"/>
    </row>
    <row r="2163" spans="8:17" x14ac:dyDescent="0.2">
      <c r="H2163" s="28"/>
      <c r="I2163" s="28"/>
      <c r="J2163" s="28"/>
      <c r="K2163" s="28"/>
      <c r="L2163" s="28"/>
      <c r="M2163" s="28"/>
      <c r="N2163" s="28"/>
      <c r="O2163" s="28"/>
      <c r="P2163" s="28"/>
      <c r="Q2163" s="28"/>
    </row>
    <row r="2164" spans="8:17" x14ac:dyDescent="0.2">
      <c r="H2164" s="28"/>
      <c r="I2164" s="28"/>
      <c r="J2164" s="28"/>
      <c r="K2164" s="28"/>
      <c r="L2164" s="28"/>
      <c r="M2164" s="28"/>
      <c r="N2164" s="28"/>
      <c r="O2164" s="28"/>
      <c r="P2164" s="28"/>
      <c r="Q2164" s="28"/>
    </row>
    <row r="2165" spans="8:17" x14ac:dyDescent="0.2">
      <c r="H2165" s="28"/>
      <c r="I2165" s="28"/>
      <c r="J2165" s="28"/>
      <c r="K2165" s="28"/>
      <c r="L2165" s="28"/>
      <c r="M2165" s="28"/>
      <c r="N2165" s="28"/>
      <c r="O2165" s="28"/>
      <c r="P2165" s="28"/>
      <c r="Q2165" s="28"/>
    </row>
    <row r="2166" spans="8:17" x14ac:dyDescent="0.2">
      <c r="H2166" s="28"/>
      <c r="I2166" s="28"/>
      <c r="J2166" s="28"/>
      <c r="K2166" s="28"/>
      <c r="L2166" s="28"/>
      <c r="M2166" s="28"/>
      <c r="N2166" s="28"/>
      <c r="O2166" s="28"/>
      <c r="P2166" s="28"/>
      <c r="Q2166" s="28"/>
    </row>
    <row r="2167" spans="8:17" x14ac:dyDescent="0.2">
      <c r="H2167" s="28"/>
      <c r="I2167" s="28"/>
      <c r="J2167" s="28"/>
      <c r="K2167" s="28"/>
      <c r="L2167" s="28"/>
      <c r="M2167" s="28"/>
      <c r="N2167" s="28"/>
      <c r="O2167" s="28"/>
      <c r="P2167" s="28"/>
      <c r="Q2167" s="28"/>
    </row>
    <row r="2168" spans="8:17" x14ac:dyDescent="0.2">
      <c r="H2168" s="28"/>
      <c r="I2168" s="28"/>
      <c r="J2168" s="28"/>
      <c r="K2168" s="28"/>
      <c r="L2168" s="28"/>
      <c r="M2168" s="28"/>
      <c r="N2168" s="28"/>
      <c r="O2168" s="28"/>
      <c r="P2168" s="28"/>
      <c r="Q2168" s="28"/>
    </row>
    <row r="2169" spans="8:17" x14ac:dyDescent="0.2">
      <c r="H2169" s="28"/>
      <c r="I2169" s="28"/>
      <c r="J2169" s="28"/>
      <c r="K2169" s="28"/>
      <c r="L2169" s="28"/>
      <c r="M2169" s="28"/>
      <c r="N2169" s="28"/>
      <c r="O2169" s="28"/>
      <c r="P2169" s="28"/>
      <c r="Q2169" s="28"/>
    </row>
    <row r="2170" spans="8:17" x14ac:dyDescent="0.2">
      <c r="H2170" s="28"/>
      <c r="I2170" s="28"/>
      <c r="J2170" s="28"/>
      <c r="K2170" s="28"/>
      <c r="L2170" s="28"/>
      <c r="M2170" s="28"/>
      <c r="N2170" s="28"/>
      <c r="O2170" s="28"/>
      <c r="P2170" s="28"/>
      <c r="Q2170" s="28"/>
    </row>
    <row r="2171" spans="8:17" x14ac:dyDescent="0.2">
      <c r="H2171" s="28"/>
      <c r="I2171" s="28"/>
      <c r="J2171" s="28"/>
      <c r="K2171" s="28"/>
      <c r="L2171" s="28"/>
      <c r="M2171" s="28"/>
      <c r="N2171" s="28"/>
      <c r="O2171" s="28"/>
      <c r="P2171" s="28"/>
      <c r="Q2171" s="28"/>
    </row>
    <row r="2172" spans="8:17" x14ac:dyDescent="0.2">
      <c r="H2172" s="28"/>
      <c r="I2172" s="28"/>
      <c r="J2172" s="28"/>
      <c r="K2172" s="28"/>
      <c r="L2172" s="28"/>
      <c r="M2172" s="28"/>
      <c r="N2172" s="28"/>
      <c r="O2172" s="28"/>
      <c r="P2172" s="28"/>
      <c r="Q2172" s="28"/>
    </row>
    <row r="2173" spans="8:17" x14ac:dyDescent="0.2">
      <c r="H2173" s="28"/>
      <c r="I2173" s="28"/>
      <c r="J2173" s="28"/>
      <c r="K2173" s="28"/>
      <c r="L2173" s="28"/>
      <c r="M2173" s="28"/>
      <c r="N2173" s="28"/>
      <c r="O2173" s="28"/>
      <c r="P2173" s="28"/>
      <c r="Q2173" s="28"/>
    </row>
    <row r="2174" spans="8:17" x14ac:dyDescent="0.2">
      <c r="H2174" s="28"/>
      <c r="I2174" s="28"/>
      <c r="J2174" s="28"/>
      <c r="K2174" s="28"/>
      <c r="L2174" s="28"/>
      <c r="M2174" s="28"/>
      <c r="N2174" s="28"/>
      <c r="O2174" s="28"/>
      <c r="P2174" s="28"/>
      <c r="Q2174" s="28"/>
    </row>
    <row r="2175" spans="8:17" x14ac:dyDescent="0.2">
      <c r="H2175" s="28"/>
      <c r="I2175" s="28"/>
      <c r="J2175" s="28"/>
      <c r="K2175" s="28"/>
      <c r="L2175" s="28"/>
      <c r="M2175" s="28"/>
      <c r="N2175" s="28"/>
      <c r="O2175" s="28"/>
      <c r="P2175" s="28"/>
      <c r="Q2175" s="28"/>
    </row>
    <row r="2176" spans="8:17" x14ac:dyDescent="0.2">
      <c r="H2176" s="28"/>
      <c r="I2176" s="28"/>
      <c r="J2176" s="28"/>
      <c r="K2176" s="28"/>
      <c r="L2176" s="28"/>
      <c r="M2176" s="28"/>
      <c r="N2176" s="28"/>
      <c r="O2176" s="28"/>
      <c r="P2176" s="28"/>
      <c r="Q2176" s="28"/>
    </row>
    <row r="2177" spans="8:17" x14ac:dyDescent="0.2">
      <c r="H2177" s="28"/>
      <c r="I2177" s="28"/>
      <c r="J2177" s="28"/>
      <c r="K2177" s="28"/>
      <c r="L2177" s="28"/>
      <c r="M2177" s="28"/>
      <c r="N2177" s="28"/>
      <c r="O2177" s="28"/>
      <c r="P2177" s="28"/>
      <c r="Q2177" s="28"/>
    </row>
    <row r="2178" spans="8:17" x14ac:dyDescent="0.2">
      <c r="H2178" s="28"/>
      <c r="I2178" s="28"/>
      <c r="J2178" s="28"/>
      <c r="K2178" s="28"/>
      <c r="L2178" s="28"/>
      <c r="M2178" s="28"/>
      <c r="N2178" s="28"/>
      <c r="O2178" s="28"/>
      <c r="P2178" s="28"/>
      <c r="Q2178" s="28"/>
    </row>
    <row r="2179" spans="8:17" x14ac:dyDescent="0.2">
      <c r="H2179" s="28"/>
      <c r="I2179" s="28"/>
      <c r="J2179" s="28"/>
      <c r="K2179" s="28"/>
      <c r="L2179" s="28"/>
      <c r="M2179" s="28"/>
      <c r="N2179" s="28"/>
      <c r="O2179" s="28"/>
      <c r="P2179" s="28"/>
      <c r="Q2179" s="28"/>
    </row>
    <row r="2180" spans="8:17" x14ac:dyDescent="0.2">
      <c r="H2180" s="28"/>
      <c r="I2180" s="28"/>
      <c r="J2180" s="28"/>
      <c r="K2180" s="28"/>
      <c r="L2180" s="28"/>
      <c r="M2180" s="28"/>
      <c r="N2180" s="28"/>
      <c r="O2180" s="28"/>
      <c r="P2180" s="28"/>
      <c r="Q2180" s="28"/>
    </row>
    <row r="2181" spans="8:17" x14ac:dyDescent="0.2">
      <c r="H2181" s="28"/>
      <c r="I2181" s="28"/>
      <c r="J2181" s="28"/>
      <c r="K2181" s="28"/>
      <c r="L2181" s="28"/>
      <c r="M2181" s="28"/>
      <c r="N2181" s="28"/>
      <c r="O2181" s="28"/>
      <c r="P2181" s="28"/>
      <c r="Q2181" s="28"/>
    </row>
    <row r="2182" spans="8:17" x14ac:dyDescent="0.2">
      <c r="H2182" s="28"/>
      <c r="I2182" s="28"/>
      <c r="J2182" s="28"/>
      <c r="K2182" s="28"/>
      <c r="L2182" s="28"/>
      <c r="M2182" s="28"/>
      <c r="N2182" s="28"/>
      <c r="O2182" s="28"/>
      <c r="P2182" s="28"/>
      <c r="Q2182" s="28"/>
    </row>
    <row r="2183" spans="8:17" x14ac:dyDescent="0.2">
      <c r="H2183" s="28"/>
      <c r="I2183" s="28"/>
      <c r="J2183" s="28"/>
      <c r="K2183" s="28"/>
      <c r="L2183" s="28"/>
      <c r="M2183" s="28"/>
      <c r="N2183" s="28"/>
      <c r="O2183" s="28"/>
      <c r="P2183" s="28"/>
      <c r="Q2183" s="28"/>
    </row>
    <row r="2184" spans="8:17" x14ac:dyDescent="0.2">
      <c r="H2184" s="28"/>
      <c r="I2184" s="28"/>
      <c r="J2184" s="28"/>
      <c r="K2184" s="28"/>
      <c r="L2184" s="28"/>
      <c r="M2184" s="28"/>
      <c r="N2184" s="28"/>
      <c r="O2184" s="28"/>
      <c r="P2184" s="28"/>
      <c r="Q2184" s="28"/>
    </row>
    <row r="2185" spans="8:17" x14ac:dyDescent="0.2">
      <c r="H2185" s="28"/>
      <c r="I2185" s="28"/>
      <c r="J2185" s="28"/>
      <c r="K2185" s="28"/>
      <c r="L2185" s="28"/>
      <c r="M2185" s="28"/>
      <c r="N2185" s="28"/>
      <c r="O2185" s="28"/>
      <c r="P2185" s="28"/>
      <c r="Q2185" s="28"/>
    </row>
    <row r="2186" spans="8:17" x14ac:dyDescent="0.2">
      <c r="H2186" s="28"/>
      <c r="I2186" s="28"/>
      <c r="J2186" s="28"/>
      <c r="K2186" s="28"/>
      <c r="L2186" s="28"/>
      <c r="M2186" s="28"/>
      <c r="N2186" s="28"/>
      <c r="O2186" s="28"/>
      <c r="P2186" s="28"/>
      <c r="Q2186" s="28"/>
    </row>
    <row r="2187" spans="8:17" x14ac:dyDescent="0.2">
      <c r="H2187" s="28"/>
      <c r="I2187" s="28"/>
      <c r="J2187" s="28"/>
      <c r="K2187" s="28"/>
      <c r="L2187" s="28"/>
      <c r="M2187" s="28"/>
      <c r="N2187" s="28"/>
      <c r="O2187" s="28"/>
      <c r="P2187" s="28"/>
      <c r="Q2187" s="28"/>
    </row>
    <row r="2188" spans="8:17" x14ac:dyDescent="0.2">
      <c r="H2188" s="28"/>
      <c r="I2188" s="28"/>
      <c r="J2188" s="28"/>
      <c r="K2188" s="28"/>
      <c r="L2188" s="28"/>
      <c r="M2188" s="28"/>
      <c r="N2188" s="28"/>
      <c r="O2188" s="28"/>
      <c r="P2188" s="28"/>
      <c r="Q2188" s="28"/>
    </row>
    <row r="2189" spans="8:17" x14ac:dyDescent="0.2">
      <c r="H2189" s="28"/>
      <c r="I2189" s="28"/>
      <c r="J2189" s="28"/>
      <c r="K2189" s="28"/>
      <c r="L2189" s="28"/>
      <c r="M2189" s="28"/>
      <c r="N2189" s="28"/>
      <c r="O2189" s="28"/>
      <c r="P2189" s="28"/>
      <c r="Q2189" s="28"/>
    </row>
    <row r="2190" spans="8:17" x14ac:dyDescent="0.2">
      <c r="H2190" s="28"/>
      <c r="I2190" s="28"/>
      <c r="J2190" s="28"/>
      <c r="K2190" s="28"/>
      <c r="L2190" s="28"/>
      <c r="M2190" s="28"/>
      <c r="N2190" s="28"/>
      <c r="O2190" s="28"/>
      <c r="P2190" s="28"/>
      <c r="Q2190" s="28"/>
    </row>
    <row r="2191" spans="8:17" x14ac:dyDescent="0.2">
      <c r="H2191" s="28"/>
      <c r="I2191" s="28"/>
      <c r="J2191" s="28"/>
      <c r="K2191" s="28"/>
      <c r="L2191" s="28"/>
      <c r="M2191" s="28"/>
      <c r="N2191" s="28"/>
      <c r="O2191" s="28"/>
      <c r="P2191" s="28"/>
      <c r="Q2191" s="28"/>
    </row>
    <row r="2192" spans="8:17" x14ac:dyDescent="0.2">
      <c r="H2192" s="28"/>
      <c r="I2192" s="28"/>
      <c r="J2192" s="28"/>
      <c r="K2192" s="28"/>
      <c r="L2192" s="28"/>
      <c r="M2192" s="28"/>
      <c r="N2192" s="28"/>
      <c r="O2192" s="28"/>
      <c r="P2192" s="28"/>
      <c r="Q2192" s="28"/>
    </row>
    <row r="2193" spans="8:17" x14ac:dyDescent="0.2">
      <c r="H2193" s="28"/>
      <c r="I2193" s="28"/>
      <c r="J2193" s="28"/>
      <c r="K2193" s="28"/>
      <c r="L2193" s="28"/>
      <c r="M2193" s="28"/>
      <c r="N2193" s="28"/>
      <c r="O2193" s="28"/>
      <c r="P2193" s="28"/>
      <c r="Q2193" s="28"/>
    </row>
    <row r="2194" spans="8:17" x14ac:dyDescent="0.2">
      <c r="H2194" s="28"/>
      <c r="I2194" s="28"/>
      <c r="J2194" s="28"/>
      <c r="K2194" s="28"/>
      <c r="L2194" s="28"/>
      <c r="M2194" s="28"/>
      <c r="N2194" s="28"/>
      <c r="O2194" s="28"/>
      <c r="P2194" s="28"/>
      <c r="Q2194" s="28"/>
    </row>
    <row r="2195" spans="8:17" x14ac:dyDescent="0.2">
      <c r="H2195" s="28"/>
      <c r="I2195" s="28"/>
      <c r="J2195" s="28"/>
      <c r="K2195" s="28"/>
      <c r="L2195" s="28"/>
      <c r="M2195" s="28"/>
      <c r="N2195" s="28"/>
      <c r="O2195" s="28"/>
      <c r="P2195" s="28"/>
      <c r="Q2195" s="28"/>
    </row>
    <row r="2196" spans="8:17" x14ac:dyDescent="0.2">
      <c r="H2196" s="28"/>
      <c r="I2196" s="28"/>
      <c r="J2196" s="28"/>
      <c r="K2196" s="28"/>
      <c r="L2196" s="28"/>
      <c r="M2196" s="28"/>
      <c r="N2196" s="28"/>
      <c r="O2196" s="28"/>
      <c r="P2196" s="28"/>
      <c r="Q2196" s="28"/>
    </row>
    <row r="2197" spans="8:17" x14ac:dyDescent="0.2">
      <c r="H2197" s="28"/>
      <c r="I2197" s="28"/>
      <c r="J2197" s="28"/>
      <c r="K2197" s="28"/>
      <c r="L2197" s="28"/>
      <c r="M2197" s="28"/>
      <c r="N2197" s="28"/>
      <c r="O2197" s="28"/>
      <c r="P2197" s="28"/>
      <c r="Q2197" s="28"/>
    </row>
    <row r="2198" spans="8:17" x14ac:dyDescent="0.2">
      <c r="H2198" s="28"/>
      <c r="I2198" s="28"/>
      <c r="J2198" s="28"/>
      <c r="K2198" s="28"/>
      <c r="L2198" s="28"/>
      <c r="M2198" s="28"/>
      <c r="N2198" s="28"/>
      <c r="O2198" s="28"/>
      <c r="P2198" s="28"/>
      <c r="Q2198" s="28"/>
    </row>
    <row r="2199" spans="8:17" x14ac:dyDescent="0.2">
      <c r="H2199" s="28"/>
      <c r="I2199" s="28"/>
      <c r="J2199" s="28"/>
      <c r="K2199" s="28"/>
      <c r="L2199" s="28"/>
      <c r="M2199" s="28"/>
      <c r="N2199" s="28"/>
      <c r="O2199" s="28"/>
      <c r="P2199" s="28"/>
      <c r="Q2199" s="28"/>
    </row>
    <row r="2200" spans="8:17" x14ac:dyDescent="0.2">
      <c r="H2200" s="28"/>
      <c r="I2200" s="28"/>
      <c r="J2200" s="28"/>
      <c r="K2200" s="28"/>
      <c r="L2200" s="28"/>
      <c r="M2200" s="28"/>
      <c r="N2200" s="28"/>
      <c r="O2200" s="28"/>
      <c r="P2200" s="28"/>
      <c r="Q2200" s="28"/>
    </row>
    <row r="2201" spans="8:17" x14ac:dyDescent="0.2">
      <c r="H2201" s="28"/>
      <c r="I2201" s="28"/>
      <c r="J2201" s="28"/>
      <c r="K2201" s="28"/>
      <c r="L2201" s="28"/>
      <c r="M2201" s="28"/>
      <c r="N2201" s="28"/>
      <c r="O2201" s="28"/>
      <c r="P2201" s="28"/>
      <c r="Q2201" s="28"/>
    </row>
    <row r="2202" spans="8:17" x14ac:dyDescent="0.2">
      <c r="H2202" s="28"/>
      <c r="I2202" s="28"/>
      <c r="J2202" s="28"/>
      <c r="K2202" s="28"/>
      <c r="L2202" s="28"/>
      <c r="M2202" s="28"/>
      <c r="N2202" s="28"/>
      <c r="O2202" s="28"/>
      <c r="P2202" s="28"/>
      <c r="Q2202" s="28"/>
    </row>
    <row r="2203" spans="8:17" x14ac:dyDescent="0.2">
      <c r="H2203" s="28"/>
      <c r="I2203" s="28"/>
      <c r="J2203" s="28"/>
      <c r="K2203" s="28"/>
      <c r="L2203" s="28"/>
      <c r="M2203" s="28"/>
      <c r="N2203" s="28"/>
      <c r="O2203" s="28"/>
      <c r="P2203" s="28"/>
      <c r="Q2203" s="28"/>
    </row>
    <row r="2204" spans="8:17" x14ac:dyDescent="0.2">
      <c r="H2204" s="28"/>
      <c r="I2204" s="28"/>
      <c r="J2204" s="28"/>
      <c r="K2204" s="28"/>
      <c r="L2204" s="28"/>
      <c r="M2204" s="28"/>
      <c r="N2204" s="28"/>
      <c r="O2204" s="28"/>
      <c r="P2204" s="28"/>
      <c r="Q2204" s="28"/>
    </row>
    <row r="2205" spans="8:17" x14ac:dyDescent="0.2">
      <c r="H2205" s="28"/>
      <c r="I2205" s="28"/>
      <c r="J2205" s="28"/>
      <c r="K2205" s="28"/>
      <c r="L2205" s="28"/>
      <c r="M2205" s="28"/>
      <c r="N2205" s="28"/>
      <c r="O2205" s="28"/>
      <c r="P2205" s="28"/>
      <c r="Q2205" s="28"/>
    </row>
    <row r="2206" spans="8:17" x14ac:dyDescent="0.2">
      <c r="H2206" s="28"/>
      <c r="I2206" s="28"/>
      <c r="J2206" s="28"/>
      <c r="K2206" s="28"/>
      <c r="L2206" s="28"/>
      <c r="M2206" s="28"/>
      <c r="N2206" s="28"/>
      <c r="O2206" s="28"/>
      <c r="P2206" s="28"/>
      <c r="Q2206" s="28"/>
    </row>
    <row r="2207" spans="8:17" x14ac:dyDescent="0.2">
      <c r="H2207" s="28"/>
      <c r="I2207" s="28"/>
      <c r="J2207" s="28"/>
      <c r="K2207" s="28"/>
      <c r="L2207" s="28"/>
      <c r="M2207" s="28"/>
      <c r="N2207" s="28"/>
      <c r="O2207" s="28"/>
      <c r="P2207" s="28"/>
      <c r="Q2207" s="28"/>
    </row>
    <row r="2208" spans="8:17" x14ac:dyDescent="0.2">
      <c r="H2208" s="28"/>
      <c r="I2208" s="28"/>
      <c r="J2208" s="28"/>
      <c r="K2208" s="28"/>
      <c r="L2208" s="28"/>
      <c r="M2208" s="28"/>
      <c r="N2208" s="28"/>
      <c r="O2208" s="28"/>
      <c r="P2208" s="28"/>
      <c r="Q2208" s="28"/>
    </row>
    <row r="2209" spans="8:17" x14ac:dyDescent="0.2">
      <c r="H2209" s="28"/>
      <c r="I2209" s="28"/>
      <c r="J2209" s="28"/>
      <c r="K2209" s="28"/>
      <c r="L2209" s="28"/>
      <c r="M2209" s="28"/>
      <c r="N2209" s="28"/>
      <c r="O2209" s="28"/>
      <c r="P2209" s="28"/>
      <c r="Q2209" s="28"/>
    </row>
    <row r="2210" spans="8:17" x14ac:dyDescent="0.2">
      <c r="H2210" s="28"/>
      <c r="I2210" s="28"/>
      <c r="J2210" s="28"/>
      <c r="K2210" s="28"/>
      <c r="L2210" s="28"/>
      <c r="M2210" s="28"/>
      <c r="N2210" s="28"/>
      <c r="O2210" s="28"/>
      <c r="P2210" s="28"/>
      <c r="Q2210" s="28"/>
    </row>
    <row r="2211" spans="8:17" x14ac:dyDescent="0.2">
      <c r="H2211" s="28"/>
      <c r="I2211" s="28"/>
      <c r="J2211" s="28"/>
      <c r="K2211" s="28"/>
      <c r="L2211" s="28"/>
      <c r="M2211" s="28"/>
      <c r="N2211" s="28"/>
      <c r="O2211" s="28"/>
      <c r="P2211" s="28"/>
      <c r="Q2211" s="28"/>
    </row>
    <row r="2212" spans="8:17" x14ac:dyDescent="0.2">
      <c r="H2212" s="28"/>
      <c r="I2212" s="28"/>
      <c r="J2212" s="28"/>
      <c r="K2212" s="28"/>
      <c r="L2212" s="28"/>
      <c r="M2212" s="28"/>
      <c r="N2212" s="28"/>
      <c r="O2212" s="28"/>
      <c r="P2212" s="28"/>
      <c r="Q2212" s="28"/>
    </row>
    <row r="2213" spans="8:17" x14ac:dyDescent="0.2">
      <c r="H2213" s="28"/>
      <c r="I2213" s="28"/>
      <c r="J2213" s="28"/>
      <c r="K2213" s="28"/>
      <c r="L2213" s="28"/>
      <c r="M2213" s="28"/>
      <c r="N2213" s="28"/>
      <c r="O2213" s="28"/>
      <c r="P2213" s="28"/>
      <c r="Q2213" s="28"/>
    </row>
    <row r="2214" spans="8:17" x14ac:dyDescent="0.2">
      <c r="H2214" s="28"/>
      <c r="I2214" s="28"/>
      <c r="J2214" s="28"/>
      <c r="K2214" s="28"/>
      <c r="L2214" s="28"/>
      <c r="M2214" s="28"/>
      <c r="N2214" s="28"/>
      <c r="O2214" s="28"/>
      <c r="P2214" s="28"/>
      <c r="Q2214" s="28"/>
    </row>
    <row r="2215" spans="8:17" x14ac:dyDescent="0.2">
      <c r="H2215" s="28"/>
      <c r="I2215" s="28"/>
      <c r="J2215" s="28"/>
      <c r="K2215" s="28"/>
      <c r="L2215" s="28"/>
      <c r="M2215" s="28"/>
      <c r="N2215" s="28"/>
      <c r="O2215" s="28"/>
      <c r="P2215" s="28"/>
      <c r="Q2215" s="28"/>
    </row>
    <row r="2216" spans="8:17" x14ac:dyDescent="0.2">
      <c r="H2216" s="28"/>
      <c r="I2216" s="28"/>
      <c r="J2216" s="28"/>
      <c r="K2216" s="28"/>
      <c r="L2216" s="28"/>
      <c r="M2216" s="28"/>
      <c r="N2216" s="28"/>
      <c r="O2216" s="28"/>
      <c r="P2216" s="28"/>
      <c r="Q2216" s="28"/>
    </row>
    <row r="2217" spans="8:17" x14ac:dyDescent="0.2">
      <c r="H2217" s="28"/>
      <c r="I2217" s="28"/>
      <c r="J2217" s="28"/>
      <c r="K2217" s="28"/>
      <c r="L2217" s="28"/>
      <c r="M2217" s="28"/>
      <c r="N2217" s="28"/>
      <c r="O2217" s="28"/>
      <c r="P2217" s="28"/>
      <c r="Q2217" s="28"/>
    </row>
    <row r="2218" spans="8:17" x14ac:dyDescent="0.2">
      <c r="H2218" s="28"/>
      <c r="I2218" s="28"/>
      <c r="J2218" s="28"/>
      <c r="K2218" s="28"/>
      <c r="L2218" s="28"/>
      <c r="M2218" s="28"/>
      <c r="N2218" s="28"/>
      <c r="O2218" s="28"/>
      <c r="P2218" s="28"/>
      <c r="Q2218" s="28"/>
    </row>
    <row r="2219" spans="8:17" x14ac:dyDescent="0.2">
      <c r="H2219" s="28"/>
      <c r="I2219" s="28"/>
      <c r="J2219" s="28"/>
      <c r="K2219" s="28"/>
      <c r="L2219" s="28"/>
      <c r="M2219" s="28"/>
      <c r="N2219" s="28"/>
      <c r="O2219" s="28"/>
      <c r="P2219" s="28"/>
      <c r="Q2219" s="28"/>
    </row>
    <row r="2220" spans="8:17" x14ac:dyDescent="0.2">
      <c r="H2220" s="28"/>
      <c r="I2220" s="28"/>
      <c r="J2220" s="28"/>
      <c r="K2220" s="28"/>
      <c r="L2220" s="28"/>
      <c r="M2220" s="28"/>
      <c r="N2220" s="28"/>
      <c r="O2220" s="28"/>
      <c r="P2220" s="28"/>
      <c r="Q2220" s="28"/>
    </row>
    <row r="2221" spans="8:17" x14ac:dyDescent="0.2">
      <c r="H2221" s="28"/>
      <c r="I2221" s="28"/>
      <c r="J2221" s="28"/>
      <c r="K2221" s="28"/>
      <c r="L2221" s="28"/>
      <c r="M2221" s="28"/>
      <c r="N2221" s="28"/>
      <c r="O2221" s="28"/>
      <c r="P2221" s="28"/>
      <c r="Q2221" s="28"/>
    </row>
    <row r="2222" spans="8:17" x14ac:dyDescent="0.2">
      <c r="H2222" s="28"/>
      <c r="I2222" s="28"/>
      <c r="J2222" s="28"/>
      <c r="K2222" s="28"/>
      <c r="L2222" s="28"/>
      <c r="M2222" s="28"/>
      <c r="N2222" s="28"/>
      <c r="O2222" s="28"/>
      <c r="P2222" s="28"/>
      <c r="Q2222" s="28"/>
    </row>
    <row r="2223" spans="8:17" x14ac:dyDescent="0.2">
      <c r="H2223" s="28"/>
      <c r="I2223" s="28"/>
      <c r="J2223" s="28"/>
      <c r="K2223" s="28"/>
      <c r="L2223" s="28"/>
      <c r="M2223" s="28"/>
      <c r="N2223" s="28"/>
      <c r="O2223" s="28"/>
      <c r="P2223" s="28"/>
      <c r="Q2223" s="28"/>
    </row>
    <row r="2224" spans="8:17" x14ac:dyDescent="0.2">
      <c r="H2224" s="28"/>
      <c r="I2224" s="28"/>
      <c r="J2224" s="28"/>
      <c r="K2224" s="28"/>
      <c r="L2224" s="28"/>
      <c r="M2224" s="28"/>
      <c r="N2224" s="28"/>
      <c r="O2224" s="28"/>
      <c r="P2224" s="28"/>
      <c r="Q2224" s="28"/>
    </row>
    <row r="2225" spans="8:17" x14ac:dyDescent="0.2">
      <c r="H2225" s="28"/>
      <c r="I2225" s="28"/>
      <c r="J2225" s="28"/>
      <c r="K2225" s="28"/>
      <c r="L2225" s="28"/>
      <c r="M2225" s="28"/>
      <c r="N2225" s="28"/>
      <c r="O2225" s="28"/>
      <c r="P2225" s="28"/>
      <c r="Q2225" s="28"/>
    </row>
    <row r="2226" spans="8:17" x14ac:dyDescent="0.2">
      <c r="H2226" s="28"/>
      <c r="I2226" s="28"/>
      <c r="J2226" s="28"/>
      <c r="K2226" s="28"/>
      <c r="L2226" s="28"/>
      <c r="M2226" s="28"/>
      <c r="N2226" s="28"/>
      <c r="O2226" s="28"/>
      <c r="P2226" s="28"/>
      <c r="Q2226" s="28"/>
    </row>
    <row r="2227" spans="8:17" x14ac:dyDescent="0.2">
      <c r="H2227" s="28"/>
      <c r="I2227" s="28"/>
      <c r="J2227" s="28"/>
      <c r="K2227" s="28"/>
      <c r="L2227" s="28"/>
      <c r="M2227" s="28"/>
      <c r="N2227" s="28"/>
      <c r="O2227" s="28"/>
      <c r="P2227" s="28"/>
      <c r="Q2227" s="28"/>
    </row>
    <row r="2228" spans="8:17" x14ac:dyDescent="0.2">
      <c r="H2228" s="28"/>
      <c r="I2228" s="28"/>
      <c r="J2228" s="28"/>
      <c r="K2228" s="28"/>
      <c r="L2228" s="28"/>
      <c r="M2228" s="28"/>
      <c r="N2228" s="28"/>
      <c r="O2228" s="28"/>
      <c r="P2228" s="28"/>
      <c r="Q2228" s="28"/>
    </row>
    <row r="2229" spans="8:17" x14ac:dyDescent="0.2">
      <c r="H2229" s="28"/>
      <c r="I2229" s="28"/>
      <c r="J2229" s="28"/>
      <c r="K2229" s="28"/>
      <c r="L2229" s="28"/>
      <c r="M2229" s="28"/>
      <c r="N2229" s="28"/>
      <c r="O2229" s="28"/>
      <c r="P2229" s="28"/>
      <c r="Q2229" s="28"/>
    </row>
    <row r="2230" spans="8:17" x14ac:dyDescent="0.2">
      <c r="H2230" s="28"/>
      <c r="I2230" s="28"/>
      <c r="J2230" s="28"/>
      <c r="K2230" s="28"/>
      <c r="L2230" s="28"/>
      <c r="M2230" s="28"/>
      <c r="N2230" s="28"/>
      <c r="O2230" s="28"/>
      <c r="P2230" s="28"/>
      <c r="Q2230" s="28"/>
    </row>
    <row r="2231" spans="8:17" x14ac:dyDescent="0.2">
      <c r="H2231" s="28"/>
      <c r="I2231" s="28"/>
      <c r="J2231" s="28"/>
      <c r="K2231" s="28"/>
      <c r="L2231" s="28"/>
      <c r="M2231" s="28"/>
      <c r="N2231" s="28"/>
      <c r="O2231" s="28"/>
      <c r="P2231" s="28"/>
      <c r="Q2231" s="28"/>
    </row>
    <row r="2232" spans="8:17" x14ac:dyDescent="0.2">
      <c r="H2232" s="28"/>
      <c r="I2232" s="28"/>
      <c r="J2232" s="28"/>
      <c r="K2232" s="28"/>
      <c r="L2232" s="28"/>
      <c r="M2232" s="28"/>
      <c r="N2232" s="28"/>
      <c r="O2232" s="28"/>
      <c r="P2232" s="28"/>
      <c r="Q2232" s="28"/>
    </row>
    <row r="2233" spans="8:17" x14ac:dyDescent="0.2">
      <c r="H2233" s="28"/>
      <c r="I2233" s="28"/>
      <c r="J2233" s="28"/>
      <c r="K2233" s="28"/>
      <c r="L2233" s="28"/>
      <c r="M2233" s="28"/>
      <c r="N2233" s="28"/>
      <c r="O2233" s="28"/>
      <c r="P2233" s="28"/>
      <c r="Q2233" s="28"/>
    </row>
    <row r="2234" spans="8:17" x14ac:dyDescent="0.2">
      <c r="H2234" s="28"/>
      <c r="I2234" s="28"/>
      <c r="J2234" s="28"/>
      <c r="K2234" s="28"/>
      <c r="L2234" s="28"/>
      <c r="M2234" s="28"/>
      <c r="N2234" s="28"/>
      <c r="O2234" s="28"/>
      <c r="P2234" s="28"/>
      <c r="Q2234" s="28"/>
    </row>
    <row r="2235" spans="8:17" x14ac:dyDescent="0.2">
      <c r="H2235" s="28"/>
      <c r="I2235" s="28"/>
      <c r="J2235" s="28"/>
      <c r="K2235" s="28"/>
      <c r="L2235" s="28"/>
      <c r="M2235" s="28"/>
      <c r="N2235" s="28"/>
      <c r="O2235" s="28"/>
      <c r="P2235" s="28"/>
      <c r="Q2235" s="28"/>
    </row>
    <row r="2236" spans="8:17" x14ac:dyDescent="0.2">
      <c r="H2236" s="28"/>
      <c r="I2236" s="28"/>
      <c r="J2236" s="28"/>
      <c r="K2236" s="28"/>
      <c r="L2236" s="28"/>
      <c r="M2236" s="28"/>
      <c r="N2236" s="28"/>
      <c r="O2236" s="28"/>
      <c r="P2236" s="28"/>
      <c r="Q2236" s="28"/>
    </row>
    <row r="2237" spans="8:17" x14ac:dyDescent="0.2">
      <c r="H2237" s="28"/>
      <c r="I2237" s="28"/>
      <c r="J2237" s="28"/>
      <c r="K2237" s="28"/>
      <c r="L2237" s="28"/>
      <c r="M2237" s="28"/>
      <c r="N2237" s="28"/>
      <c r="O2237" s="28"/>
      <c r="P2237" s="28"/>
      <c r="Q2237" s="28"/>
    </row>
    <row r="2238" spans="8:17" x14ac:dyDescent="0.2">
      <c r="H2238" s="28"/>
      <c r="I2238" s="28"/>
      <c r="J2238" s="28"/>
      <c r="K2238" s="28"/>
      <c r="L2238" s="28"/>
      <c r="M2238" s="28"/>
      <c r="N2238" s="28"/>
      <c r="O2238" s="28"/>
      <c r="P2238" s="28"/>
      <c r="Q2238" s="28"/>
    </row>
    <row r="2239" spans="8:17" x14ac:dyDescent="0.2">
      <c r="H2239" s="28"/>
      <c r="I2239" s="28"/>
      <c r="J2239" s="28"/>
      <c r="K2239" s="28"/>
      <c r="L2239" s="28"/>
      <c r="M2239" s="28"/>
      <c r="N2239" s="28"/>
      <c r="O2239" s="28"/>
      <c r="P2239" s="28"/>
      <c r="Q2239" s="28"/>
    </row>
    <row r="2240" spans="8:17" x14ac:dyDescent="0.2">
      <c r="H2240" s="28"/>
      <c r="I2240" s="28"/>
      <c r="J2240" s="28"/>
      <c r="K2240" s="28"/>
      <c r="L2240" s="28"/>
      <c r="M2240" s="28"/>
      <c r="N2240" s="28"/>
      <c r="O2240" s="28"/>
      <c r="P2240" s="28"/>
      <c r="Q2240" s="28"/>
    </row>
    <row r="2241" spans="8:17" x14ac:dyDescent="0.2">
      <c r="H2241" s="28"/>
      <c r="I2241" s="28"/>
      <c r="J2241" s="28"/>
      <c r="K2241" s="28"/>
      <c r="L2241" s="28"/>
      <c r="M2241" s="28"/>
      <c r="N2241" s="28"/>
      <c r="O2241" s="28"/>
      <c r="P2241" s="28"/>
      <c r="Q2241" s="28"/>
    </row>
    <row r="2242" spans="8:17" x14ac:dyDescent="0.2">
      <c r="H2242" s="28"/>
      <c r="I2242" s="28"/>
      <c r="J2242" s="28"/>
      <c r="K2242" s="28"/>
      <c r="L2242" s="28"/>
      <c r="M2242" s="28"/>
      <c r="N2242" s="28"/>
      <c r="O2242" s="28"/>
      <c r="P2242" s="28"/>
      <c r="Q2242" s="28"/>
    </row>
    <row r="2243" spans="8:17" x14ac:dyDescent="0.2">
      <c r="H2243" s="28"/>
      <c r="I2243" s="28"/>
      <c r="J2243" s="28"/>
      <c r="K2243" s="28"/>
      <c r="L2243" s="28"/>
      <c r="M2243" s="28"/>
      <c r="N2243" s="28"/>
      <c r="O2243" s="28"/>
      <c r="P2243" s="28"/>
      <c r="Q2243" s="28"/>
    </row>
    <row r="2244" spans="8:17" x14ac:dyDescent="0.2">
      <c r="H2244" s="28"/>
      <c r="I2244" s="28"/>
      <c r="J2244" s="28"/>
      <c r="K2244" s="28"/>
      <c r="L2244" s="28"/>
      <c r="M2244" s="28"/>
      <c r="N2244" s="28"/>
      <c r="O2244" s="28"/>
      <c r="P2244" s="28"/>
      <c r="Q2244" s="28"/>
    </row>
    <row r="2245" spans="8:17" x14ac:dyDescent="0.2">
      <c r="H2245" s="28"/>
      <c r="I2245" s="28"/>
      <c r="J2245" s="28"/>
      <c r="K2245" s="28"/>
      <c r="L2245" s="28"/>
      <c r="M2245" s="28"/>
      <c r="N2245" s="28"/>
      <c r="O2245" s="28"/>
      <c r="P2245" s="28"/>
      <c r="Q2245" s="28"/>
    </row>
    <row r="2246" spans="8:17" x14ac:dyDescent="0.2">
      <c r="H2246" s="28"/>
      <c r="I2246" s="28"/>
      <c r="J2246" s="28"/>
      <c r="K2246" s="28"/>
      <c r="L2246" s="28"/>
      <c r="M2246" s="28"/>
      <c r="N2246" s="28"/>
      <c r="O2246" s="28"/>
      <c r="P2246" s="28"/>
      <c r="Q2246" s="28"/>
    </row>
    <row r="2247" spans="8:17" x14ac:dyDescent="0.2">
      <c r="H2247" s="28"/>
      <c r="I2247" s="28"/>
      <c r="J2247" s="28"/>
      <c r="K2247" s="28"/>
      <c r="L2247" s="28"/>
      <c r="M2247" s="28"/>
      <c r="N2247" s="28"/>
      <c r="O2247" s="28"/>
      <c r="P2247" s="28"/>
      <c r="Q2247" s="28"/>
    </row>
    <row r="2248" spans="8:17" x14ac:dyDescent="0.2">
      <c r="H2248" s="28"/>
      <c r="I2248" s="28"/>
      <c r="J2248" s="28"/>
      <c r="K2248" s="28"/>
      <c r="L2248" s="28"/>
      <c r="M2248" s="28"/>
      <c r="N2248" s="28"/>
      <c r="O2248" s="28"/>
      <c r="P2248" s="28"/>
      <c r="Q2248" s="28"/>
    </row>
    <row r="2249" spans="8:17" x14ac:dyDescent="0.2">
      <c r="H2249" s="28"/>
      <c r="I2249" s="28"/>
      <c r="J2249" s="28"/>
      <c r="K2249" s="28"/>
      <c r="L2249" s="28"/>
      <c r="M2249" s="28"/>
      <c r="N2249" s="28"/>
      <c r="O2249" s="28"/>
      <c r="P2249" s="28"/>
      <c r="Q2249" s="28"/>
    </row>
    <row r="2250" spans="8:17" x14ac:dyDescent="0.2">
      <c r="H2250" s="28"/>
      <c r="I2250" s="28"/>
      <c r="J2250" s="28"/>
      <c r="K2250" s="28"/>
      <c r="L2250" s="28"/>
      <c r="M2250" s="28"/>
      <c r="N2250" s="28"/>
      <c r="O2250" s="28"/>
      <c r="P2250" s="28"/>
      <c r="Q2250" s="28"/>
    </row>
    <row r="2251" spans="8:17" x14ac:dyDescent="0.2">
      <c r="H2251" s="28"/>
      <c r="I2251" s="28"/>
      <c r="J2251" s="28"/>
      <c r="K2251" s="28"/>
      <c r="L2251" s="28"/>
      <c r="M2251" s="28"/>
      <c r="N2251" s="28"/>
      <c r="O2251" s="28"/>
      <c r="P2251" s="28"/>
      <c r="Q2251" s="28"/>
    </row>
    <row r="2252" spans="8:17" x14ac:dyDescent="0.2">
      <c r="H2252" s="28"/>
      <c r="I2252" s="28"/>
      <c r="J2252" s="28"/>
      <c r="K2252" s="28"/>
      <c r="L2252" s="28"/>
      <c r="M2252" s="28"/>
      <c r="N2252" s="28"/>
      <c r="O2252" s="28"/>
      <c r="P2252" s="28"/>
      <c r="Q2252" s="28"/>
    </row>
    <row r="2253" spans="8:17" x14ac:dyDescent="0.2">
      <c r="H2253" s="28"/>
      <c r="I2253" s="28"/>
      <c r="J2253" s="28"/>
      <c r="K2253" s="28"/>
      <c r="L2253" s="28"/>
      <c r="M2253" s="28"/>
      <c r="N2253" s="28"/>
      <c r="O2253" s="28"/>
      <c r="P2253" s="28"/>
      <c r="Q2253" s="28"/>
    </row>
    <row r="2254" spans="8:17" x14ac:dyDescent="0.2">
      <c r="H2254" s="28"/>
      <c r="I2254" s="28"/>
      <c r="J2254" s="28"/>
      <c r="K2254" s="28"/>
      <c r="L2254" s="28"/>
      <c r="M2254" s="28"/>
      <c r="N2254" s="28"/>
      <c r="O2254" s="28"/>
      <c r="P2254" s="28"/>
      <c r="Q2254" s="28"/>
    </row>
    <row r="2255" spans="8:17" x14ac:dyDescent="0.2">
      <c r="H2255" s="28"/>
      <c r="I2255" s="28"/>
      <c r="J2255" s="28"/>
      <c r="K2255" s="28"/>
      <c r="L2255" s="28"/>
      <c r="M2255" s="28"/>
      <c r="N2255" s="28"/>
      <c r="O2255" s="28"/>
      <c r="P2255" s="28"/>
      <c r="Q2255" s="28"/>
    </row>
    <row r="2256" spans="8:17" x14ac:dyDescent="0.2">
      <c r="H2256" s="28"/>
      <c r="I2256" s="28"/>
      <c r="J2256" s="28"/>
      <c r="K2256" s="28"/>
      <c r="L2256" s="28"/>
      <c r="M2256" s="28"/>
      <c r="N2256" s="28"/>
      <c r="O2256" s="28"/>
      <c r="P2256" s="28"/>
      <c r="Q2256" s="28"/>
    </row>
    <row r="2257" spans="8:17" x14ac:dyDescent="0.2">
      <c r="H2257" s="28"/>
      <c r="I2257" s="28"/>
      <c r="J2257" s="28"/>
      <c r="K2257" s="28"/>
      <c r="L2257" s="28"/>
      <c r="M2257" s="28"/>
      <c r="N2257" s="28"/>
      <c r="O2257" s="28"/>
      <c r="P2257" s="28"/>
      <c r="Q2257" s="28"/>
    </row>
    <row r="2258" spans="8:17" x14ac:dyDescent="0.2">
      <c r="H2258" s="28"/>
      <c r="I2258" s="28"/>
      <c r="J2258" s="28"/>
      <c r="K2258" s="28"/>
      <c r="L2258" s="28"/>
      <c r="M2258" s="28"/>
      <c r="N2258" s="28"/>
      <c r="O2258" s="28"/>
      <c r="P2258" s="28"/>
      <c r="Q2258" s="28"/>
    </row>
    <row r="2259" spans="8:17" x14ac:dyDescent="0.2">
      <c r="H2259" s="28"/>
      <c r="I2259" s="28"/>
      <c r="J2259" s="28"/>
      <c r="K2259" s="28"/>
      <c r="L2259" s="28"/>
      <c r="M2259" s="28"/>
      <c r="N2259" s="28"/>
      <c r="O2259" s="28"/>
      <c r="P2259" s="28"/>
      <c r="Q2259" s="28"/>
    </row>
    <row r="2260" spans="8:17" x14ac:dyDescent="0.2">
      <c r="H2260" s="28"/>
      <c r="I2260" s="28"/>
      <c r="J2260" s="28"/>
      <c r="K2260" s="28"/>
      <c r="L2260" s="28"/>
      <c r="M2260" s="28"/>
      <c r="N2260" s="28"/>
      <c r="O2260" s="28"/>
      <c r="P2260" s="28"/>
      <c r="Q2260" s="28"/>
    </row>
    <row r="2261" spans="8:17" x14ac:dyDescent="0.2">
      <c r="H2261" s="28"/>
      <c r="I2261" s="28"/>
      <c r="J2261" s="28"/>
      <c r="K2261" s="28"/>
      <c r="L2261" s="28"/>
      <c r="M2261" s="28"/>
      <c r="N2261" s="28"/>
      <c r="O2261" s="28"/>
      <c r="P2261" s="28"/>
      <c r="Q2261" s="28"/>
    </row>
    <row r="2262" spans="8:17" x14ac:dyDescent="0.2">
      <c r="H2262" s="28"/>
      <c r="I2262" s="28"/>
      <c r="J2262" s="28"/>
      <c r="K2262" s="28"/>
      <c r="L2262" s="28"/>
      <c r="M2262" s="28"/>
      <c r="N2262" s="28"/>
      <c r="O2262" s="28"/>
      <c r="P2262" s="28"/>
      <c r="Q2262" s="28"/>
    </row>
    <row r="2263" spans="8:17" x14ac:dyDescent="0.2">
      <c r="H2263" s="28"/>
      <c r="I2263" s="28"/>
      <c r="J2263" s="28"/>
      <c r="K2263" s="28"/>
      <c r="L2263" s="28"/>
      <c r="M2263" s="28"/>
      <c r="N2263" s="28"/>
      <c r="O2263" s="28"/>
      <c r="P2263" s="28"/>
      <c r="Q2263" s="28"/>
    </row>
    <row r="2264" spans="8:17" x14ac:dyDescent="0.2">
      <c r="H2264" s="28"/>
      <c r="I2264" s="28"/>
      <c r="J2264" s="28"/>
      <c r="K2264" s="28"/>
      <c r="L2264" s="28"/>
      <c r="M2264" s="28"/>
      <c r="N2264" s="28"/>
      <c r="O2264" s="28"/>
      <c r="P2264" s="28"/>
      <c r="Q2264" s="28"/>
    </row>
    <row r="2265" spans="8:17" x14ac:dyDescent="0.2">
      <c r="H2265" s="28"/>
      <c r="I2265" s="28"/>
      <c r="J2265" s="28"/>
      <c r="K2265" s="28"/>
      <c r="L2265" s="28"/>
      <c r="M2265" s="28"/>
      <c r="N2265" s="28"/>
      <c r="O2265" s="28"/>
      <c r="P2265" s="28"/>
      <c r="Q2265" s="28"/>
    </row>
    <row r="2266" spans="8:17" x14ac:dyDescent="0.2">
      <c r="H2266" s="28"/>
      <c r="I2266" s="28"/>
      <c r="J2266" s="28"/>
      <c r="K2266" s="28"/>
      <c r="L2266" s="28"/>
      <c r="M2266" s="28"/>
      <c r="N2266" s="28"/>
      <c r="O2266" s="28"/>
      <c r="P2266" s="28"/>
      <c r="Q2266" s="28"/>
    </row>
    <row r="2267" spans="8:17" x14ac:dyDescent="0.2">
      <c r="H2267" s="28"/>
      <c r="I2267" s="28"/>
      <c r="J2267" s="28"/>
      <c r="K2267" s="28"/>
      <c r="L2267" s="28"/>
      <c r="M2267" s="28"/>
      <c r="N2267" s="28"/>
      <c r="O2267" s="28"/>
      <c r="P2267" s="28"/>
      <c r="Q2267" s="28"/>
    </row>
    <row r="2268" spans="8:17" x14ac:dyDescent="0.2">
      <c r="H2268" s="28"/>
      <c r="I2268" s="28"/>
      <c r="J2268" s="28"/>
      <c r="K2268" s="28"/>
      <c r="L2268" s="28"/>
      <c r="M2268" s="28"/>
      <c r="N2268" s="28"/>
      <c r="O2268" s="28"/>
      <c r="P2268" s="28"/>
      <c r="Q2268" s="28"/>
    </row>
    <row r="2269" spans="8:17" x14ac:dyDescent="0.2">
      <c r="H2269" s="28"/>
      <c r="I2269" s="28"/>
      <c r="J2269" s="28"/>
      <c r="K2269" s="28"/>
      <c r="L2269" s="28"/>
      <c r="M2269" s="28"/>
      <c r="N2269" s="28"/>
      <c r="O2269" s="28"/>
      <c r="P2269" s="28"/>
      <c r="Q2269" s="28"/>
    </row>
    <row r="2270" spans="8:17" x14ac:dyDescent="0.2">
      <c r="H2270" s="28"/>
      <c r="I2270" s="28"/>
      <c r="J2270" s="28"/>
      <c r="K2270" s="28"/>
      <c r="L2270" s="28"/>
      <c r="M2270" s="28"/>
      <c r="N2270" s="28"/>
      <c r="O2270" s="28"/>
      <c r="P2270" s="28"/>
      <c r="Q2270" s="28"/>
    </row>
    <row r="2271" spans="8:17" x14ac:dyDescent="0.2">
      <c r="H2271" s="28"/>
      <c r="I2271" s="28"/>
      <c r="J2271" s="28"/>
      <c r="K2271" s="28"/>
      <c r="L2271" s="28"/>
      <c r="M2271" s="28"/>
      <c r="N2271" s="28"/>
      <c r="O2271" s="28"/>
      <c r="P2271" s="28"/>
      <c r="Q2271" s="28"/>
    </row>
    <row r="2272" spans="8:17" x14ac:dyDescent="0.2">
      <c r="H2272" s="28"/>
      <c r="I2272" s="28"/>
      <c r="J2272" s="28"/>
      <c r="K2272" s="28"/>
      <c r="L2272" s="28"/>
      <c r="M2272" s="28"/>
      <c r="N2272" s="28"/>
      <c r="O2272" s="28"/>
      <c r="P2272" s="28"/>
      <c r="Q2272" s="28"/>
    </row>
    <row r="2273" spans="8:17" x14ac:dyDescent="0.2">
      <c r="H2273" s="28"/>
      <c r="I2273" s="28"/>
      <c r="J2273" s="28"/>
      <c r="K2273" s="28"/>
      <c r="L2273" s="28"/>
      <c r="M2273" s="28"/>
      <c r="N2273" s="28"/>
      <c r="O2273" s="28"/>
      <c r="P2273" s="28"/>
      <c r="Q2273" s="28"/>
    </row>
    <row r="2274" spans="8:17" x14ac:dyDescent="0.2">
      <c r="H2274" s="28"/>
      <c r="I2274" s="28"/>
      <c r="J2274" s="28"/>
      <c r="K2274" s="28"/>
      <c r="L2274" s="28"/>
      <c r="M2274" s="28"/>
      <c r="N2274" s="28"/>
      <c r="O2274" s="28"/>
      <c r="P2274" s="28"/>
      <c r="Q2274" s="28"/>
    </row>
    <row r="2275" spans="8:17" x14ac:dyDescent="0.2">
      <c r="H2275" s="28"/>
      <c r="I2275" s="28"/>
      <c r="J2275" s="28"/>
      <c r="K2275" s="28"/>
      <c r="L2275" s="28"/>
      <c r="M2275" s="28"/>
      <c r="N2275" s="28"/>
      <c r="O2275" s="28"/>
      <c r="P2275" s="28"/>
      <c r="Q2275" s="28"/>
    </row>
    <row r="2276" spans="8:17" x14ac:dyDescent="0.2">
      <c r="H2276" s="28"/>
      <c r="I2276" s="28"/>
      <c r="J2276" s="28"/>
      <c r="K2276" s="28"/>
      <c r="L2276" s="28"/>
      <c r="M2276" s="28"/>
      <c r="N2276" s="28"/>
      <c r="O2276" s="28"/>
      <c r="P2276" s="28"/>
      <c r="Q2276" s="28"/>
    </row>
    <row r="2277" spans="8:17" x14ac:dyDescent="0.2">
      <c r="H2277" s="28"/>
      <c r="I2277" s="28"/>
      <c r="J2277" s="28"/>
      <c r="K2277" s="28"/>
      <c r="L2277" s="28"/>
      <c r="M2277" s="28"/>
      <c r="N2277" s="28"/>
      <c r="O2277" s="28"/>
      <c r="P2277" s="28"/>
      <c r="Q2277" s="28"/>
    </row>
    <row r="2278" spans="8:17" x14ac:dyDescent="0.2">
      <c r="H2278" s="28"/>
      <c r="I2278" s="28"/>
      <c r="J2278" s="28"/>
      <c r="K2278" s="28"/>
      <c r="L2278" s="28"/>
      <c r="M2278" s="28"/>
      <c r="N2278" s="28"/>
      <c r="O2278" s="28"/>
      <c r="P2278" s="28"/>
      <c r="Q2278" s="28"/>
    </row>
    <row r="2279" spans="8:17" x14ac:dyDescent="0.2">
      <c r="H2279" s="28"/>
      <c r="I2279" s="28"/>
      <c r="J2279" s="28"/>
      <c r="K2279" s="28"/>
      <c r="L2279" s="28"/>
      <c r="M2279" s="28"/>
      <c r="N2279" s="28"/>
      <c r="O2279" s="28"/>
      <c r="P2279" s="28"/>
      <c r="Q2279" s="28"/>
    </row>
    <row r="2280" spans="8:17" x14ac:dyDescent="0.2">
      <c r="H2280" s="28"/>
      <c r="I2280" s="28"/>
      <c r="J2280" s="28"/>
      <c r="K2280" s="28"/>
      <c r="L2280" s="28"/>
      <c r="M2280" s="28"/>
      <c r="N2280" s="28"/>
      <c r="O2280" s="28"/>
      <c r="P2280" s="28"/>
      <c r="Q2280" s="28"/>
    </row>
    <row r="2281" spans="8:17" x14ac:dyDescent="0.2">
      <c r="H2281" s="28"/>
      <c r="I2281" s="28"/>
      <c r="J2281" s="28"/>
      <c r="K2281" s="28"/>
      <c r="L2281" s="28"/>
      <c r="M2281" s="28"/>
      <c r="N2281" s="28"/>
      <c r="O2281" s="28"/>
      <c r="P2281" s="28"/>
      <c r="Q2281" s="28"/>
    </row>
    <row r="2282" spans="8:17" x14ac:dyDescent="0.2">
      <c r="H2282" s="28"/>
      <c r="I2282" s="28"/>
      <c r="J2282" s="28"/>
      <c r="K2282" s="28"/>
      <c r="L2282" s="28"/>
      <c r="M2282" s="28"/>
      <c r="N2282" s="28"/>
      <c r="O2282" s="28"/>
      <c r="P2282" s="28"/>
      <c r="Q2282" s="28"/>
    </row>
    <row r="2283" spans="8:17" x14ac:dyDescent="0.2">
      <c r="H2283" s="28"/>
      <c r="I2283" s="28"/>
      <c r="J2283" s="28"/>
      <c r="K2283" s="28"/>
      <c r="L2283" s="28"/>
      <c r="M2283" s="28"/>
      <c r="N2283" s="28"/>
      <c r="O2283" s="28"/>
      <c r="P2283" s="28"/>
      <c r="Q2283" s="28"/>
    </row>
    <row r="2284" spans="8:17" x14ac:dyDescent="0.2">
      <c r="H2284" s="28"/>
      <c r="I2284" s="28"/>
      <c r="J2284" s="28"/>
      <c r="K2284" s="28"/>
      <c r="L2284" s="28"/>
      <c r="M2284" s="28"/>
      <c r="N2284" s="28"/>
      <c r="O2284" s="28"/>
      <c r="P2284" s="28"/>
      <c r="Q2284" s="28"/>
    </row>
    <row r="2285" spans="8:17" x14ac:dyDescent="0.2">
      <c r="H2285" s="28"/>
      <c r="I2285" s="28"/>
      <c r="J2285" s="28"/>
      <c r="K2285" s="28"/>
      <c r="L2285" s="28"/>
      <c r="M2285" s="28"/>
      <c r="N2285" s="28"/>
      <c r="O2285" s="28"/>
      <c r="P2285" s="28"/>
      <c r="Q2285" s="28"/>
    </row>
    <row r="2286" spans="8:17" x14ac:dyDescent="0.2">
      <c r="H2286" s="28"/>
      <c r="I2286" s="28"/>
      <c r="J2286" s="28"/>
      <c r="K2286" s="28"/>
      <c r="L2286" s="28"/>
      <c r="M2286" s="28"/>
      <c r="N2286" s="28"/>
      <c r="O2286" s="28"/>
      <c r="P2286" s="28"/>
      <c r="Q2286" s="28"/>
    </row>
    <row r="2287" spans="8:17" x14ac:dyDescent="0.2">
      <c r="H2287" s="28"/>
      <c r="I2287" s="28"/>
      <c r="J2287" s="28"/>
      <c r="K2287" s="28"/>
      <c r="L2287" s="28"/>
      <c r="M2287" s="28"/>
      <c r="N2287" s="28"/>
      <c r="O2287" s="28"/>
      <c r="P2287" s="28"/>
      <c r="Q2287" s="28"/>
    </row>
    <row r="2288" spans="8:17" x14ac:dyDescent="0.2">
      <c r="H2288" s="28"/>
      <c r="I2288" s="28"/>
      <c r="J2288" s="28"/>
      <c r="K2288" s="28"/>
      <c r="L2288" s="28"/>
      <c r="M2288" s="28"/>
      <c r="N2288" s="28"/>
      <c r="O2288" s="28"/>
      <c r="P2288" s="28"/>
      <c r="Q2288" s="28"/>
    </row>
    <row r="2289" spans="8:17" x14ac:dyDescent="0.2">
      <c r="H2289" s="28"/>
      <c r="I2289" s="28"/>
      <c r="J2289" s="28"/>
      <c r="K2289" s="28"/>
      <c r="L2289" s="28"/>
      <c r="M2289" s="28"/>
      <c r="N2289" s="28"/>
      <c r="O2289" s="28"/>
      <c r="P2289" s="28"/>
      <c r="Q2289" s="28"/>
    </row>
    <row r="2290" spans="8:17" x14ac:dyDescent="0.2">
      <c r="H2290" s="28"/>
      <c r="I2290" s="28"/>
      <c r="J2290" s="28"/>
      <c r="K2290" s="28"/>
      <c r="L2290" s="28"/>
      <c r="M2290" s="28"/>
      <c r="N2290" s="28"/>
      <c r="O2290" s="28"/>
      <c r="P2290" s="28"/>
      <c r="Q2290" s="28"/>
    </row>
    <row r="2291" spans="8:17" x14ac:dyDescent="0.2">
      <c r="H2291" s="28"/>
      <c r="I2291" s="28"/>
      <c r="J2291" s="28"/>
      <c r="K2291" s="28"/>
      <c r="L2291" s="28"/>
      <c r="M2291" s="28"/>
      <c r="N2291" s="28"/>
      <c r="O2291" s="28"/>
      <c r="P2291" s="28"/>
      <c r="Q2291" s="28"/>
    </row>
    <row r="2292" spans="8:17" x14ac:dyDescent="0.2">
      <c r="H2292" s="28"/>
      <c r="I2292" s="28"/>
      <c r="J2292" s="28"/>
      <c r="K2292" s="28"/>
      <c r="L2292" s="28"/>
      <c r="M2292" s="28"/>
      <c r="N2292" s="28"/>
      <c r="O2292" s="28"/>
      <c r="P2292" s="28"/>
      <c r="Q2292" s="28"/>
    </row>
    <row r="2293" spans="8:17" x14ac:dyDescent="0.2">
      <c r="H2293" s="28"/>
      <c r="I2293" s="28"/>
      <c r="J2293" s="28"/>
      <c r="K2293" s="28"/>
      <c r="L2293" s="28"/>
      <c r="M2293" s="28"/>
      <c r="N2293" s="28"/>
      <c r="O2293" s="28"/>
      <c r="P2293" s="28"/>
      <c r="Q2293" s="28"/>
    </row>
    <row r="2294" spans="8:17" x14ac:dyDescent="0.2">
      <c r="H2294" s="28"/>
      <c r="I2294" s="28"/>
      <c r="J2294" s="28"/>
      <c r="K2294" s="28"/>
      <c r="L2294" s="28"/>
      <c r="M2294" s="28"/>
      <c r="N2294" s="28"/>
      <c r="O2294" s="28"/>
      <c r="P2294" s="28"/>
      <c r="Q2294" s="28"/>
    </row>
    <row r="2295" spans="8:17" x14ac:dyDescent="0.2">
      <c r="H2295" s="28"/>
      <c r="I2295" s="28"/>
      <c r="J2295" s="28"/>
      <c r="K2295" s="28"/>
      <c r="L2295" s="28"/>
      <c r="M2295" s="28"/>
      <c r="N2295" s="28"/>
      <c r="O2295" s="28"/>
      <c r="P2295" s="28"/>
      <c r="Q2295" s="28"/>
    </row>
    <row r="2296" spans="8:17" x14ac:dyDescent="0.2">
      <c r="H2296" s="28"/>
      <c r="I2296" s="28"/>
      <c r="J2296" s="28"/>
      <c r="K2296" s="28"/>
      <c r="L2296" s="28"/>
      <c r="M2296" s="28"/>
      <c r="N2296" s="28"/>
      <c r="O2296" s="28"/>
      <c r="P2296" s="28"/>
      <c r="Q2296" s="28"/>
    </row>
    <row r="2297" spans="8:17" x14ac:dyDescent="0.2">
      <c r="H2297" s="28"/>
      <c r="I2297" s="28"/>
      <c r="J2297" s="28"/>
      <c r="K2297" s="28"/>
      <c r="L2297" s="28"/>
      <c r="M2297" s="28"/>
      <c r="N2297" s="28"/>
      <c r="O2297" s="28"/>
      <c r="P2297" s="28"/>
      <c r="Q2297" s="28"/>
    </row>
    <row r="2298" spans="8:17" x14ac:dyDescent="0.2">
      <c r="H2298" s="28"/>
      <c r="I2298" s="28"/>
      <c r="J2298" s="28"/>
      <c r="K2298" s="28"/>
      <c r="L2298" s="28"/>
      <c r="M2298" s="28"/>
      <c r="N2298" s="28"/>
      <c r="O2298" s="28"/>
      <c r="P2298" s="28"/>
      <c r="Q2298" s="28"/>
    </row>
    <row r="2299" spans="8:17" x14ac:dyDescent="0.2">
      <c r="H2299" s="28"/>
      <c r="I2299" s="28"/>
      <c r="J2299" s="28"/>
      <c r="K2299" s="28"/>
      <c r="L2299" s="28"/>
      <c r="M2299" s="28"/>
      <c r="N2299" s="28"/>
      <c r="O2299" s="28"/>
      <c r="P2299" s="28"/>
      <c r="Q2299" s="28"/>
    </row>
    <row r="2300" spans="8:17" x14ac:dyDescent="0.2">
      <c r="H2300" s="28"/>
      <c r="I2300" s="28"/>
      <c r="J2300" s="28"/>
      <c r="K2300" s="28"/>
      <c r="L2300" s="28"/>
      <c r="M2300" s="28"/>
      <c r="N2300" s="28"/>
      <c r="O2300" s="28"/>
      <c r="P2300" s="28"/>
      <c r="Q2300" s="28"/>
    </row>
    <row r="2301" spans="8:17" x14ac:dyDescent="0.2">
      <c r="H2301" s="28"/>
      <c r="I2301" s="28"/>
      <c r="J2301" s="28"/>
      <c r="K2301" s="28"/>
      <c r="L2301" s="28"/>
      <c r="M2301" s="28"/>
      <c r="N2301" s="28"/>
      <c r="O2301" s="28"/>
      <c r="P2301" s="28"/>
      <c r="Q2301" s="28"/>
    </row>
    <row r="2302" spans="8:17" x14ac:dyDescent="0.2">
      <c r="H2302" s="28"/>
      <c r="I2302" s="28"/>
      <c r="J2302" s="28"/>
      <c r="K2302" s="28"/>
      <c r="L2302" s="28"/>
      <c r="M2302" s="28"/>
      <c r="N2302" s="28"/>
      <c r="O2302" s="28"/>
      <c r="P2302" s="28"/>
      <c r="Q2302" s="28"/>
    </row>
    <row r="2303" spans="8:17" x14ac:dyDescent="0.2">
      <c r="H2303" s="28"/>
      <c r="I2303" s="28"/>
      <c r="J2303" s="28"/>
      <c r="K2303" s="28"/>
      <c r="L2303" s="28"/>
      <c r="M2303" s="28"/>
      <c r="N2303" s="28"/>
      <c r="O2303" s="28"/>
      <c r="P2303" s="28"/>
      <c r="Q2303" s="28"/>
    </row>
    <row r="2304" spans="8:17" x14ac:dyDescent="0.2">
      <c r="H2304" s="28"/>
      <c r="I2304" s="28"/>
      <c r="J2304" s="28"/>
      <c r="K2304" s="28"/>
      <c r="L2304" s="28"/>
      <c r="M2304" s="28"/>
      <c r="N2304" s="28"/>
      <c r="O2304" s="28"/>
      <c r="P2304" s="28"/>
      <c r="Q2304" s="28"/>
    </row>
    <row r="2305" spans="8:17" x14ac:dyDescent="0.2">
      <c r="H2305" s="28"/>
      <c r="I2305" s="28"/>
      <c r="J2305" s="28"/>
      <c r="K2305" s="28"/>
      <c r="L2305" s="28"/>
      <c r="M2305" s="28"/>
      <c r="N2305" s="28"/>
      <c r="O2305" s="28"/>
      <c r="P2305" s="28"/>
      <c r="Q2305" s="28"/>
    </row>
    <row r="2306" spans="8:17" x14ac:dyDescent="0.2">
      <c r="H2306" s="28"/>
      <c r="I2306" s="28"/>
      <c r="J2306" s="28"/>
      <c r="K2306" s="28"/>
      <c r="L2306" s="28"/>
      <c r="M2306" s="28"/>
      <c r="N2306" s="28"/>
      <c r="O2306" s="28"/>
      <c r="P2306" s="28"/>
      <c r="Q2306" s="28"/>
    </row>
    <row r="2307" spans="8:17" x14ac:dyDescent="0.2">
      <c r="H2307" s="28"/>
      <c r="I2307" s="28"/>
      <c r="J2307" s="28"/>
      <c r="K2307" s="28"/>
      <c r="L2307" s="28"/>
      <c r="M2307" s="28"/>
      <c r="N2307" s="28"/>
      <c r="O2307" s="28"/>
      <c r="P2307" s="28"/>
      <c r="Q2307" s="28"/>
    </row>
    <row r="2308" spans="8:17" x14ac:dyDescent="0.2">
      <c r="H2308" s="28"/>
      <c r="I2308" s="28"/>
      <c r="J2308" s="28"/>
      <c r="K2308" s="28"/>
      <c r="L2308" s="28"/>
      <c r="M2308" s="28"/>
      <c r="N2308" s="28"/>
      <c r="O2308" s="28"/>
      <c r="P2308" s="28"/>
      <c r="Q2308" s="28"/>
    </row>
    <row r="2309" spans="8:17" x14ac:dyDescent="0.2">
      <c r="H2309" s="28"/>
      <c r="I2309" s="28"/>
      <c r="J2309" s="28"/>
      <c r="K2309" s="28"/>
      <c r="L2309" s="28"/>
      <c r="M2309" s="28"/>
      <c r="N2309" s="28"/>
      <c r="O2309" s="28"/>
      <c r="P2309" s="28"/>
      <c r="Q2309" s="28"/>
    </row>
    <row r="2310" spans="8:17" x14ac:dyDescent="0.2">
      <c r="H2310" s="28"/>
      <c r="I2310" s="28"/>
      <c r="J2310" s="28"/>
      <c r="K2310" s="28"/>
      <c r="L2310" s="28"/>
      <c r="M2310" s="28"/>
      <c r="N2310" s="28"/>
      <c r="O2310" s="28"/>
      <c r="P2310" s="28"/>
      <c r="Q2310" s="28"/>
    </row>
    <row r="2311" spans="8:17" x14ac:dyDescent="0.2">
      <c r="H2311" s="28"/>
      <c r="I2311" s="28"/>
      <c r="J2311" s="28"/>
      <c r="K2311" s="28"/>
      <c r="L2311" s="28"/>
      <c r="M2311" s="28"/>
      <c r="N2311" s="28"/>
      <c r="O2311" s="28"/>
      <c r="P2311" s="28"/>
      <c r="Q2311" s="28"/>
    </row>
    <row r="2312" spans="8:17" x14ac:dyDescent="0.2">
      <c r="H2312" s="28"/>
      <c r="I2312" s="28"/>
      <c r="J2312" s="28"/>
      <c r="K2312" s="28"/>
      <c r="L2312" s="28"/>
      <c r="M2312" s="28"/>
      <c r="N2312" s="28"/>
      <c r="O2312" s="28"/>
      <c r="P2312" s="28"/>
      <c r="Q2312" s="28"/>
    </row>
    <row r="2313" spans="8:17" x14ac:dyDescent="0.2">
      <c r="H2313" s="28"/>
      <c r="I2313" s="28"/>
      <c r="J2313" s="28"/>
      <c r="K2313" s="28"/>
      <c r="L2313" s="28"/>
      <c r="M2313" s="28"/>
      <c r="N2313" s="28"/>
      <c r="O2313" s="28"/>
      <c r="P2313" s="28"/>
      <c r="Q2313" s="28"/>
    </row>
    <row r="2314" spans="8:17" x14ac:dyDescent="0.2">
      <c r="H2314" s="28"/>
      <c r="I2314" s="28"/>
      <c r="J2314" s="28"/>
      <c r="K2314" s="28"/>
      <c r="L2314" s="28"/>
      <c r="M2314" s="28"/>
      <c r="N2314" s="28"/>
      <c r="O2314" s="28"/>
      <c r="P2314" s="28"/>
      <c r="Q2314" s="28"/>
    </row>
    <row r="2315" spans="8:17" x14ac:dyDescent="0.2">
      <c r="H2315" s="28"/>
      <c r="I2315" s="28"/>
      <c r="J2315" s="28"/>
      <c r="K2315" s="28"/>
      <c r="L2315" s="28"/>
      <c r="M2315" s="28"/>
      <c r="N2315" s="28"/>
      <c r="O2315" s="28"/>
      <c r="P2315" s="28"/>
      <c r="Q2315" s="28"/>
    </row>
    <row r="2316" spans="8:17" x14ac:dyDescent="0.2">
      <c r="H2316" s="28"/>
      <c r="I2316" s="28"/>
      <c r="J2316" s="28"/>
      <c r="K2316" s="28"/>
      <c r="L2316" s="28"/>
      <c r="M2316" s="28"/>
      <c r="N2316" s="28"/>
      <c r="O2316" s="28"/>
      <c r="P2316" s="28"/>
      <c r="Q2316" s="28"/>
    </row>
    <row r="2317" spans="8:17" x14ac:dyDescent="0.2">
      <c r="H2317" s="28"/>
      <c r="I2317" s="28"/>
      <c r="J2317" s="28"/>
      <c r="K2317" s="28"/>
      <c r="L2317" s="28"/>
      <c r="M2317" s="28"/>
      <c r="N2317" s="28"/>
      <c r="O2317" s="28"/>
      <c r="P2317" s="28"/>
      <c r="Q2317" s="28"/>
    </row>
    <row r="2318" spans="8:17" x14ac:dyDescent="0.2">
      <c r="H2318" s="28"/>
      <c r="I2318" s="28"/>
      <c r="J2318" s="28"/>
      <c r="K2318" s="28"/>
      <c r="L2318" s="28"/>
      <c r="M2318" s="28"/>
      <c r="N2318" s="28"/>
      <c r="O2318" s="28"/>
      <c r="P2318" s="28"/>
      <c r="Q2318" s="28"/>
    </row>
    <row r="2319" spans="8:17" x14ac:dyDescent="0.2">
      <c r="H2319" s="28"/>
      <c r="I2319" s="28"/>
      <c r="J2319" s="28"/>
      <c r="K2319" s="28"/>
      <c r="L2319" s="28"/>
      <c r="M2319" s="28"/>
      <c r="N2319" s="28"/>
      <c r="O2319" s="28"/>
      <c r="P2319" s="28"/>
      <c r="Q2319" s="28"/>
    </row>
    <row r="2320" spans="8:17" x14ac:dyDescent="0.2">
      <c r="H2320" s="28"/>
      <c r="I2320" s="28"/>
      <c r="J2320" s="28"/>
      <c r="K2320" s="28"/>
      <c r="L2320" s="28"/>
      <c r="M2320" s="28"/>
      <c r="N2320" s="28"/>
      <c r="O2320" s="28"/>
      <c r="P2320" s="28"/>
      <c r="Q2320" s="28"/>
    </row>
    <row r="2321" spans="8:17" x14ac:dyDescent="0.2">
      <c r="H2321" s="28"/>
      <c r="I2321" s="28"/>
      <c r="J2321" s="28"/>
      <c r="K2321" s="28"/>
      <c r="L2321" s="28"/>
      <c r="M2321" s="28"/>
      <c r="N2321" s="28"/>
      <c r="O2321" s="28"/>
      <c r="P2321" s="28"/>
      <c r="Q2321" s="28"/>
    </row>
    <row r="2322" spans="8:17" x14ac:dyDescent="0.2">
      <c r="H2322" s="28"/>
      <c r="I2322" s="28"/>
      <c r="J2322" s="28"/>
      <c r="K2322" s="28"/>
      <c r="L2322" s="28"/>
      <c r="M2322" s="28"/>
      <c r="N2322" s="28"/>
      <c r="O2322" s="28"/>
      <c r="P2322" s="28"/>
      <c r="Q2322" s="28"/>
    </row>
    <row r="2323" spans="8:17" x14ac:dyDescent="0.2">
      <c r="H2323" s="28"/>
      <c r="I2323" s="28"/>
      <c r="J2323" s="28"/>
      <c r="K2323" s="28"/>
      <c r="L2323" s="28"/>
      <c r="M2323" s="28"/>
      <c r="N2323" s="28"/>
      <c r="O2323" s="28"/>
      <c r="P2323" s="28"/>
      <c r="Q2323" s="28"/>
    </row>
    <row r="2324" spans="8:17" x14ac:dyDescent="0.2">
      <c r="H2324" s="28"/>
      <c r="I2324" s="28"/>
      <c r="J2324" s="28"/>
      <c r="K2324" s="28"/>
      <c r="L2324" s="28"/>
      <c r="M2324" s="28"/>
      <c r="N2324" s="28"/>
      <c r="O2324" s="28"/>
      <c r="P2324" s="28"/>
      <c r="Q2324" s="28"/>
    </row>
    <row r="2325" spans="8:17" x14ac:dyDescent="0.2">
      <c r="H2325" s="28"/>
      <c r="I2325" s="28"/>
      <c r="J2325" s="28"/>
      <c r="K2325" s="28"/>
      <c r="L2325" s="28"/>
      <c r="M2325" s="28"/>
      <c r="N2325" s="28"/>
      <c r="O2325" s="28"/>
      <c r="P2325" s="28"/>
      <c r="Q2325" s="28"/>
    </row>
    <row r="2326" spans="8:17" x14ac:dyDescent="0.2">
      <c r="H2326" s="28"/>
      <c r="I2326" s="28"/>
      <c r="J2326" s="28"/>
      <c r="K2326" s="28"/>
      <c r="L2326" s="28"/>
      <c r="M2326" s="28"/>
      <c r="N2326" s="28"/>
      <c r="O2326" s="28"/>
      <c r="P2326" s="28"/>
      <c r="Q2326" s="28"/>
    </row>
    <row r="2327" spans="8:17" x14ac:dyDescent="0.2">
      <c r="H2327" s="28"/>
      <c r="I2327" s="28"/>
      <c r="J2327" s="28"/>
      <c r="K2327" s="28"/>
      <c r="L2327" s="28"/>
      <c r="M2327" s="28"/>
      <c r="N2327" s="28"/>
      <c r="O2327" s="28"/>
      <c r="P2327" s="28"/>
      <c r="Q2327" s="28"/>
    </row>
    <row r="2328" spans="8:17" x14ac:dyDescent="0.2">
      <c r="H2328" s="28"/>
      <c r="I2328" s="28"/>
      <c r="J2328" s="28"/>
      <c r="K2328" s="28"/>
      <c r="L2328" s="28"/>
      <c r="M2328" s="28"/>
      <c r="N2328" s="28"/>
      <c r="O2328" s="28"/>
      <c r="P2328" s="28"/>
      <c r="Q2328" s="28"/>
    </row>
    <row r="2329" spans="8:17" x14ac:dyDescent="0.2">
      <c r="H2329" s="28"/>
      <c r="I2329" s="28"/>
      <c r="J2329" s="28"/>
      <c r="K2329" s="28"/>
      <c r="L2329" s="28"/>
      <c r="M2329" s="28"/>
      <c r="N2329" s="28"/>
      <c r="O2329" s="28"/>
      <c r="P2329" s="28"/>
      <c r="Q2329" s="28"/>
    </row>
    <row r="2330" spans="8:17" x14ac:dyDescent="0.2">
      <c r="H2330" s="28"/>
      <c r="I2330" s="28"/>
      <c r="J2330" s="28"/>
      <c r="K2330" s="28"/>
      <c r="L2330" s="28"/>
      <c r="M2330" s="28"/>
      <c r="N2330" s="28"/>
      <c r="O2330" s="28"/>
      <c r="P2330" s="28"/>
      <c r="Q2330" s="28"/>
    </row>
    <row r="2331" spans="8:17" x14ac:dyDescent="0.2">
      <c r="H2331" s="28"/>
      <c r="I2331" s="28"/>
      <c r="J2331" s="28"/>
      <c r="K2331" s="28"/>
      <c r="L2331" s="28"/>
      <c r="M2331" s="28"/>
      <c r="N2331" s="28"/>
      <c r="O2331" s="28"/>
      <c r="P2331" s="28"/>
      <c r="Q2331" s="28"/>
    </row>
    <row r="2332" spans="8:17" x14ac:dyDescent="0.2">
      <c r="H2332" s="28"/>
      <c r="I2332" s="28"/>
      <c r="J2332" s="28"/>
      <c r="K2332" s="28"/>
      <c r="L2332" s="28"/>
      <c r="M2332" s="28"/>
      <c r="N2332" s="28"/>
      <c r="O2332" s="28"/>
      <c r="P2332" s="28"/>
      <c r="Q2332" s="28"/>
    </row>
    <row r="2333" spans="8:17" x14ac:dyDescent="0.2">
      <c r="H2333" s="28"/>
      <c r="I2333" s="28"/>
      <c r="J2333" s="28"/>
      <c r="K2333" s="28"/>
      <c r="L2333" s="28"/>
      <c r="M2333" s="28"/>
      <c r="N2333" s="28"/>
      <c r="O2333" s="28"/>
      <c r="P2333" s="28"/>
      <c r="Q2333" s="28"/>
    </row>
    <row r="2334" spans="8:17" x14ac:dyDescent="0.2">
      <c r="H2334" s="28"/>
      <c r="I2334" s="28"/>
      <c r="J2334" s="28"/>
      <c r="K2334" s="28"/>
      <c r="L2334" s="28"/>
      <c r="M2334" s="28"/>
      <c r="N2334" s="28"/>
      <c r="O2334" s="28"/>
      <c r="P2334" s="28"/>
      <c r="Q2334" s="28"/>
    </row>
    <row r="2335" spans="8:17" x14ac:dyDescent="0.2">
      <c r="H2335" s="28"/>
      <c r="I2335" s="28"/>
      <c r="J2335" s="28"/>
      <c r="K2335" s="28"/>
      <c r="L2335" s="28"/>
      <c r="M2335" s="28"/>
      <c r="N2335" s="28"/>
      <c r="O2335" s="28"/>
      <c r="P2335" s="28"/>
      <c r="Q2335" s="28"/>
    </row>
    <row r="2336" spans="8:17" x14ac:dyDescent="0.2">
      <c r="H2336" s="28"/>
      <c r="I2336" s="28"/>
      <c r="J2336" s="28"/>
      <c r="K2336" s="28"/>
      <c r="L2336" s="28"/>
      <c r="M2336" s="28"/>
      <c r="N2336" s="28"/>
      <c r="O2336" s="28"/>
      <c r="P2336" s="28"/>
      <c r="Q2336" s="28"/>
    </row>
    <row r="2337" spans="8:17" x14ac:dyDescent="0.2">
      <c r="H2337" s="28"/>
      <c r="I2337" s="28"/>
      <c r="J2337" s="28"/>
      <c r="K2337" s="28"/>
      <c r="L2337" s="28"/>
      <c r="M2337" s="28"/>
      <c r="N2337" s="28"/>
      <c r="O2337" s="28"/>
      <c r="P2337" s="28"/>
      <c r="Q2337" s="28"/>
    </row>
    <row r="2338" spans="8:17" x14ac:dyDescent="0.2">
      <c r="H2338" s="28"/>
      <c r="I2338" s="28"/>
      <c r="J2338" s="28"/>
      <c r="K2338" s="28"/>
      <c r="L2338" s="28"/>
      <c r="M2338" s="28"/>
      <c r="N2338" s="28"/>
      <c r="O2338" s="28"/>
      <c r="P2338" s="28"/>
      <c r="Q2338" s="28"/>
    </row>
    <row r="2339" spans="8:17" x14ac:dyDescent="0.2">
      <c r="H2339" s="28"/>
      <c r="I2339" s="28"/>
      <c r="J2339" s="28"/>
      <c r="K2339" s="28"/>
      <c r="L2339" s="28"/>
      <c r="M2339" s="28"/>
      <c r="N2339" s="28"/>
      <c r="O2339" s="28"/>
      <c r="P2339" s="28"/>
      <c r="Q2339" s="28"/>
    </row>
    <row r="2340" spans="8:17" x14ac:dyDescent="0.2">
      <c r="H2340" s="28"/>
      <c r="I2340" s="28"/>
      <c r="J2340" s="28"/>
      <c r="K2340" s="28"/>
      <c r="L2340" s="28"/>
      <c r="M2340" s="28"/>
      <c r="N2340" s="28"/>
      <c r="O2340" s="28"/>
      <c r="P2340" s="28"/>
      <c r="Q2340" s="28"/>
    </row>
    <row r="2341" spans="8:17" x14ac:dyDescent="0.2">
      <c r="H2341" s="28"/>
      <c r="I2341" s="28"/>
      <c r="J2341" s="28"/>
      <c r="K2341" s="28"/>
      <c r="L2341" s="28"/>
      <c r="M2341" s="28"/>
      <c r="N2341" s="28"/>
      <c r="O2341" s="28"/>
      <c r="P2341" s="28"/>
      <c r="Q2341" s="28"/>
    </row>
    <row r="2342" spans="8:17" x14ac:dyDescent="0.2">
      <c r="H2342" s="28"/>
      <c r="I2342" s="28"/>
      <c r="J2342" s="28"/>
      <c r="K2342" s="28"/>
      <c r="L2342" s="28"/>
      <c r="M2342" s="28"/>
      <c r="N2342" s="28"/>
      <c r="O2342" s="28"/>
      <c r="P2342" s="28"/>
      <c r="Q2342" s="28"/>
    </row>
    <row r="2343" spans="8:17" x14ac:dyDescent="0.2">
      <c r="H2343" s="28"/>
      <c r="I2343" s="28"/>
      <c r="J2343" s="28"/>
      <c r="K2343" s="28"/>
      <c r="L2343" s="28"/>
      <c r="M2343" s="28"/>
      <c r="N2343" s="28"/>
      <c r="O2343" s="28"/>
      <c r="P2343" s="28"/>
      <c r="Q2343" s="28"/>
    </row>
    <row r="2344" spans="8:17" x14ac:dyDescent="0.2">
      <c r="H2344" s="28"/>
      <c r="I2344" s="28"/>
      <c r="J2344" s="28"/>
      <c r="K2344" s="28"/>
      <c r="L2344" s="28"/>
      <c r="M2344" s="28"/>
      <c r="N2344" s="28"/>
      <c r="O2344" s="28"/>
      <c r="P2344" s="28"/>
      <c r="Q2344" s="28"/>
    </row>
    <row r="2345" spans="8:17" x14ac:dyDescent="0.2">
      <c r="H2345" s="28"/>
      <c r="I2345" s="28"/>
      <c r="J2345" s="28"/>
      <c r="K2345" s="28"/>
      <c r="L2345" s="28"/>
      <c r="M2345" s="28"/>
      <c r="N2345" s="28"/>
      <c r="O2345" s="28"/>
      <c r="P2345" s="28"/>
      <c r="Q2345" s="28"/>
    </row>
    <row r="2346" spans="8:17" x14ac:dyDescent="0.2">
      <c r="H2346" s="28"/>
      <c r="I2346" s="28"/>
      <c r="J2346" s="28"/>
      <c r="K2346" s="28"/>
      <c r="L2346" s="28"/>
      <c r="M2346" s="28"/>
      <c r="N2346" s="28"/>
      <c r="O2346" s="28"/>
      <c r="P2346" s="28"/>
      <c r="Q2346" s="28"/>
    </row>
    <row r="2347" spans="8:17" x14ac:dyDescent="0.2">
      <c r="H2347" s="28"/>
      <c r="I2347" s="28"/>
      <c r="J2347" s="28"/>
      <c r="K2347" s="28"/>
      <c r="L2347" s="28"/>
      <c r="M2347" s="28"/>
      <c r="N2347" s="28"/>
      <c r="O2347" s="28"/>
      <c r="P2347" s="28"/>
      <c r="Q2347" s="28"/>
    </row>
    <row r="2348" spans="8:17" x14ac:dyDescent="0.2">
      <c r="H2348" s="28"/>
      <c r="I2348" s="28"/>
      <c r="J2348" s="28"/>
      <c r="K2348" s="28"/>
      <c r="L2348" s="28"/>
      <c r="M2348" s="28"/>
      <c r="N2348" s="28"/>
      <c r="O2348" s="28"/>
      <c r="P2348" s="28"/>
      <c r="Q2348" s="28"/>
    </row>
    <row r="2349" spans="8:17" x14ac:dyDescent="0.2">
      <c r="H2349" s="28"/>
      <c r="I2349" s="28"/>
      <c r="J2349" s="28"/>
      <c r="K2349" s="28"/>
      <c r="L2349" s="28"/>
      <c r="M2349" s="28"/>
      <c r="N2349" s="28"/>
      <c r="O2349" s="28"/>
      <c r="P2349" s="28"/>
      <c r="Q2349" s="28"/>
    </row>
    <row r="2350" spans="8:17" x14ac:dyDescent="0.2">
      <c r="H2350" s="28"/>
      <c r="I2350" s="28"/>
      <c r="J2350" s="28"/>
      <c r="K2350" s="28"/>
      <c r="L2350" s="28"/>
      <c r="M2350" s="28"/>
      <c r="N2350" s="28"/>
      <c r="O2350" s="28"/>
      <c r="P2350" s="28"/>
      <c r="Q2350" s="28"/>
    </row>
    <row r="2351" spans="8:17" x14ac:dyDescent="0.2">
      <c r="H2351" s="28"/>
      <c r="I2351" s="28"/>
      <c r="J2351" s="28"/>
      <c r="K2351" s="28"/>
      <c r="L2351" s="28"/>
      <c r="M2351" s="28"/>
      <c r="N2351" s="28"/>
      <c r="O2351" s="28"/>
      <c r="P2351" s="28"/>
      <c r="Q2351" s="28"/>
    </row>
    <row r="2352" spans="8:17" x14ac:dyDescent="0.2">
      <c r="H2352" s="28"/>
      <c r="I2352" s="28"/>
      <c r="J2352" s="28"/>
      <c r="K2352" s="28"/>
      <c r="L2352" s="28"/>
      <c r="M2352" s="28"/>
      <c r="N2352" s="28"/>
      <c r="O2352" s="28"/>
      <c r="P2352" s="28"/>
      <c r="Q2352" s="28"/>
    </row>
    <row r="2353" spans="8:17" x14ac:dyDescent="0.2">
      <c r="H2353" s="28"/>
      <c r="I2353" s="28"/>
      <c r="J2353" s="28"/>
      <c r="K2353" s="28"/>
      <c r="L2353" s="28"/>
      <c r="M2353" s="28"/>
      <c r="N2353" s="28"/>
      <c r="O2353" s="28"/>
      <c r="P2353" s="28"/>
      <c r="Q2353" s="28"/>
    </row>
    <row r="2354" spans="8:17" x14ac:dyDescent="0.2">
      <c r="H2354" s="28"/>
      <c r="I2354" s="28"/>
      <c r="J2354" s="28"/>
      <c r="K2354" s="28"/>
      <c r="L2354" s="28"/>
      <c r="M2354" s="28"/>
      <c r="N2354" s="28"/>
      <c r="O2354" s="28"/>
      <c r="P2354" s="28"/>
      <c r="Q2354" s="28"/>
    </row>
    <row r="2355" spans="8:17" x14ac:dyDescent="0.2">
      <c r="H2355" s="28"/>
      <c r="I2355" s="28"/>
      <c r="J2355" s="28"/>
      <c r="K2355" s="28"/>
      <c r="L2355" s="28"/>
      <c r="M2355" s="28"/>
      <c r="N2355" s="28"/>
      <c r="O2355" s="28"/>
      <c r="P2355" s="28"/>
      <c r="Q2355" s="28"/>
    </row>
    <row r="2356" spans="8:17" x14ac:dyDescent="0.2">
      <c r="H2356" s="28"/>
      <c r="I2356" s="28"/>
      <c r="J2356" s="28"/>
      <c r="K2356" s="28"/>
      <c r="L2356" s="28"/>
      <c r="M2356" s="28"/>
      <c r="N2356" s="28"/>
      <c r="O2356" s="28"/>
      <c r="P2356" s="28"/>
      <c r="Q2356" s="28"/>
    </row>
    <row r="2357" spans="8:17" x14ac:dyDescent="0.2">
      <c r="H2357" s="28"/>
      <c r="I2357" s="28"/>
      <c r="J2357" s="28"/>
      <c r="K2357" s="28"/>
      <c r="L2357" s="28"/>
      <c r="M2357" s="28"/>
      <c r="N2357" s="28"/>
      <c r="O2357" s="28"/>
      <c r="P2357" s="28"/>
      <c r="Q2357" s="28"/>
    </row>
    <row r="2358" spans="8:17" x14ac:dyDescent="0.2">
      <c r="H2358" s="28"/>
      <c r="I2358" s="28"/>
      <c r="J2358" s="28"/>
      <c r="K2358" s="28"/>
      <c r="L2358" s="28"/>
      <c r="M2358" s="28"/>
      <c r="N2358" s="28"/>
      <c r="O2358" s="28"/>
      <c r="P2358" s="28"/>
      <c r="Q2358" s="28"/>
    </row>
    <row r="2359" spans="8:17" x14ac:dyDescent="0.2">
      <c r="H2359" s="28"/>
      <c r="I2359" s="28"/>
      <c r="J2359" s="28"/>
      <c r="K2359" s="28"/>
      <c r="L2359" s="28"/>
      <c r="M2359" s="28"/>
      <c r="N2359" s="28"/>
      <c r="O2359" s="28"/>
      <c r="P2359" s="28"/>
      <c r="Q2359" s="28"/>
    </row>
    <row r="2360" spans="8:17" x14ac:dyDescent="0.2">
      <c r="H2360" s="28"/>
      <c r="I2360" s="28"/>
      <c r="J2360" s="28"/>
      <c r="K2360" s="28"/>
      <c r="L2360" s="28"/>
      <c r="M2360" s="28"/>
      <c r="N2360" s="28"/>
      <c r="O2360" s="28"/>
      <c r="P2360" s="28"/>
      <c r="Q2360" s="28"/>
    </row>
    <row r="2361" spans="8:17" x14ac:dyDescent="0.2">
      <c r="H2361" s="28"/>
      <c r="I2361" s="28"/>
      <c r="J2361" s="28"/>
      <c r="K2361" s="28"/>
      <c r="L2361" s="28"/>
      <c r="M2361" s="28"/>
      <c r="N2361" s="28"/>
      <c r="O2361" s="28"/>
      <c r="P2361" s="28"/>
      <c r="Q2361" s="28"/>
    </row>
    <row r="2362" spans="8:17" x14ac:dyDescent="0.2">
      <c r="H2362" s="28"/>
      <c r="I2362" s="28"/>
      <c r="J2362" s="28"/>
      <c r="K2362" s="28"/>
      <c r="L2362" s="28"/>
      <c r="M2362" s="28"/>
      <c r="N2362" s="28"/>
      <c r="O2362" s="28"/>
      <c r="P2362" s="28"/>
      <c r="Q2362" s="28"/>
    </row>
    <row r="2363" spans="8:17" x14ac:dyDescent="0.2">
      <c r="H2363" s="28"/>
      <c r="I2363" s="28"/>
      <c r="J2363" s="28"/>
      <c r="K2363" s="28"/>
      <c r="L2363" s="28"/>
      <c r="M2363" s="28"/>
      <c r="N2363" s="28"/>
      <c r="O2363" s="28"/>
      <c r="P2363" s="28"/>
      <c r="Q2363" s="28"/>
    </row>
    <row r="2364" spans="8:17" x14ac:dyDescent="0.2">
      <c r="H2364" s="28"/>
      <c r="I2364" s="28"/>
      <c r="J2364" s="28"/>
      <c r="K2364" s="28"/>
      <c r="L2364" s="28"/>
      <c r="M2364" s="28"/>
      <c r="N2364" s="28"/>
      <c r="O2364" s="28"/>
      <c r="P2364" s="28"/>
      <c r="Q2364" s="28"/>
    </row>
    <row r="2365" spans="8:17" x14ac:dyDescent="0.2">
      <c r="H2365" s="28"/>
      <c r="I2365" s="28"/>
      <c r="J2365" s="28"/>
      <c r="K2365" s="28"/>
      <c r="L2365" s="28"/>
      <c r="M2365" s="28"/>
      <c r="N2365" s="28"/>
      <c r="O2365" s="28"/>
      <c r="P2365" s="28"/>
      <c r="Q2365" s="28"/>
    </row>
    <row r="2366" spans="8:17" x14ac:dyDescent="0.2">
      <c r="H2366" s="28"/>
      <c r="I2366" s="28"/>
      <c r="J2366" s="28"/>
      <c r="K2366" s="28"/>
      <c r="L2366" s="28"/>
      <c r="M2366" s="28"/>
      <c r="N2366" s="28"/>
      <c r="O2366" s="28"/>
      <c r="P2366" s="28"/>
      <c r="Q2366" s="28"/>
    </row>
    <row r="2367" spans="8:17" x14ac:dyDescent="0.2">
      <c r="H2367" s="28"/>
      <c r="I2367" s="28"/>
      <c r="J2367" s="28"/>
      <c r="K2367" s="28"/>
      <c r="L2367" s="28"/>
      <c r="M2367" s="28"/>
      <c r="N2367" s="28"/>
      <c r="O2367" s="28"/>
      <c r="P2367" s="28"/>
      <c r="Q2367" s="28"/>
    </row>
    <row r="2368" spans="8:17" x14ac:dyDescent="0.2">
      <c r="H2368" s="28"/>
      <c r="I2368" s="28"/>
      <c r="J2368" s="28"/>
      <c r="K2368" s="28"/>
      <c r="L2368" s="28"/>
      <c r="M2368" s="28"/>
      <c r="N2368" s="28"/>
      <c r="O2368" s="28"/>
      <c r="P2368" s="28"/>
      <c r="Q2368" s="28"/>
    </row>
    <row r="2369" spans="8:17" x14ac:dyDescent="0.2">
      <c r="H2369" s="28"/>
      <c r="I2369" s="28"/>
      <c r="J2369" s="28"/>
      <c r="K2369" s="28"/>
      <c r="L2369" s="28"/>
      <c r="M2369" s="28"/>
      <c r="N2369" s="28"/>
      <c r="O2369" s="28"/>
      <c r="P2369" s="28"/>
      <c r="Q2369" s="28"/>
    </row>
    <row r="2370" spans="8:17" x14ac:dyDescent="0.2">
      <c r="H2370" s="28"/>
      <c r="I2370" s="28"/>
      <c r="J2370" s="28"/>
      <c r="K2370" s="28"/>
      <c r="L2370" s="28"/>
      <c r="M2370" s="28"/>
      <c r="N2370" s="28"/>
      <c r="O2370" s="28"/>
      <c r="P2370" s="28"/>
      <c r="Q2370" s="28"/>
    </row>
    <row r="2371" spans="8:17" x14ac:dyDescent="0.2">
      <c r="H2371" s="28"/>
      <c r="I2371" s="28"/>
      <c r="J2371" s="28"/>
      <c r="K2371" s="28"/>
      <c r="L2371" s="28"/>
      <c r="M2371" s="28"/>
      <c r="N2371" s="28"/>
      <c r="O2371" s="28"/>
      <c r="P2371" s="28"/>
      <c r="Q2371" s="28"/>
    </row>
    <row r="2372" spans="8:17" x14ac:dyDescent="0.2">
      <c r="H2372" s="28"/>
      <c r="I2372" s="28"/>
      <c r="J2372" s="28"/>
      <c r="K2372" s="28"/>
      <c r="L2372" s="28"/>
      <c r="M2372" s="28"/>
      <c r="N2372" s="28"/>
      <c r="O2372" s="28"/>
      <c r="P2372" s="28"/>
      <c r="Q2372" s="28"/>
    </row>
    <row r="2373" spans="8:17" x14ac:dyDescent="0.2">
      <c r="H2373" s="28"/>
      <c r="I2373" s="28"/>
      <c r="J2373" s="28"/>
      <c r="K2373" s="28"/>
      <c r="L2373" s="28"/>
      <c r="M2373" s="28"/>
      <c r="N2373" s="28"/>
      <c r="O2373" s="28"/>
      <c r="P2373" s="28"/>
      <c r="Q2373" s="28"/>
    </row>
    <row r="2374" spans="8:17" x14ac:dyDescent="0.2">
      <c r="H2374" s="28"/>
      <c r="I2374" s="28"/>
      <c r="J2374" s="28"/>
      <c r="K2374" s="28"/>
      <c r="L2374" s="28"/>
      <c r="M2374" s="28"/>
      <c r="N2374" s="28"/>
      <c r="O2374" s="28"/>
      <c r="P2374" s="28"/>
      <c r="Q2374" s="28"/>
    </row>
    <row r="2375" spans="8:17" x14ac:dyDescent="0.2">
      <c r="H2375" s="28"/>
      <c r="I2375" s="28"/>
      <c r="J2375" s="28"/>
      <c r="K2375" s="28"/>
      <c r="L2375" s="28"/>
      <c r="M2375" s="28"/>
      <c r="N2375" s="28"/>
      <c r="O2375" s="28"/>
      <c r="P2375" s="28"/>
      <c r="Q2375" s="28"/>
    </row>
    <row r="2376" spans="8:17" x14ac:dyDescent="0.2">
      <c r="H2376" s="28"/>
      <c r="I2376" s="28"/>
      <c r="J2376" s="28"/>
      <c r="K2376" s="28"/>
      <c r="L2376" s="28"/>
      <c r="M2376" s="28"/>
      <c r="N2376" s="28"/>
      <c r="O2376" s="28"/>
      <c r="P2376" s="28"/>
      <c r="Q2376" s="28"/>
    </row>
    <row r="2377" spans="8:17" x14ac:dyDescent="0.2">
      <c r="H2377" s="28"/>
      <c r="I2377" s="28"/>
      <c r="J2377" s="28"/>
      <c r="K2377" s="28"/>
      <c r="L2377" s="28"/>
      <c r="M2377" s="28"/>
      <c r="N2377" s="28"/>
      <c r="O2377" s="28"/>
      <c r="P2377" s="28"/>
      <c r="Q2377" s="28"/>
    </row>
    <row r="2378" spans="8:17" x14ac:dyDescent="0.2">
      <c r="H2378" s="28"/>
      <c r="I2378" s="28"/>
      <c r="J2378" s="28"/>
      <c r="K2378" s="28"/>
      <c r="L2378" s="28"/>
      <c r="M2378" s="28"/>
      <c r="N2378" s="28"/>
      <c r="O2378" s="28"/>
      <c r="P2378" s="28"/>
      <c r="Q2378" s="28"/>
    </row>
    <row r="2379" spans="8:17" x14ac:dyDescent="0.2">
      <c r="H2379" s="28"/>
      <c r="I2379" s="28"/>
      <c r="J2379" s="28"/>
      <c r="K2379" s="28"/>
      <c r="L2379" s="28"/>
      <c r="M2379" s="28"/>
      <c r="N2379" s="28"/>
      <c r="O2379" s="28"/>
      <c r="P2379" s="28"/>
      <c r="Q2379" s="28"/>
    </row>
    <row r="2380" spans="8:17" x14ac:dyDescent="0.2">
      <c r="H2380" s="28"/>
      <c r="I2380" s="28"/>
      <c r="J2380" s="28"/>
      <c r="K2380" s="28"/>
      <c r="L2380" s="28"/>
      <c r="M2380" s="28"/>
      <c r="N2380" s="28"/>
      <c r="O2380" s="28"/>
      <c r="P2380" s="28"/>
      <c r="Q2380" s="28"/>
    </row>
    <row r="2381" spans="8:17" x14ac:dyDescent="0.2">
      <c r="H2381" s="28"/>
      <c r="I2381" s="28"/>
      <c r="J2381" s="28"/>
      <c r="K2381" s="28"/>
      <c r="L2381" s="28"/>
      <c r="M2381" s="28"/>
      <c r="N2381" s="28"/>
      <c r="O2381" s="28"/>
      <c r="P2381" s="28"/>
      <c r="Q2381" s="28"/>
    </row>
    <row r="2382" spans="8:17" x14ac:dyDescent="0.2">
      <c r="H2382" s="28"/>
      <c r="I2382" s="28"/>
      <c r="J2382" s="28"/>
      <c r="K2382" s="28"/>
      <c r="L2382" s="28"/>
      <c r="M2382" s="28"/>
      <c r="N2382" s="28"/>
      <c r="O2382" s="28"/>
      <c r="P2382" s="28"/>
      <c r="Q2382" s="28"/>
    </row>
    <row r="2383" spans="8:17" x14ac:dyDescent="0.2">
      <c r="H2383" s="28"/>
      <c r="I2383" s="28"/>
      <c r="J2383" s="28"/>
      <c r="K2383" s="28"/>
      <c r="L2383" s="28"/>
      <c r="M2383" s="28"/>
      <c r="N2383" s="28"/>
      <c r="O2383" s="28"/>
      <c r="P2383" s="28"/>
      <c r="Q2383" s="28"/>
    </row>
    <row r="2384" spans="8:17" x14ac:dyDescent="0.2">
      <c r="H2384" s="28"/>
      <c r="I2384" s="28"/>
      <c r="J2384" s="28"/>
      <c r="K2384" s="28"/>
      <c r="L2384" s="28"/>
      <c r="M2384" s="28"/>
      <c r="N2384" s="28"/>
      <c r="O2384" s="28"/>
      <c r="P2384" s="28"/>
      <c r="Q2384" s="28"/>
    </row>
    <row r="2385" spans="8:17" x14ac:dyDescent="0.2">
      <c r="H2385" s="28"/>
      <c r="I2385" s="28"/>
      <c r="J2385" s="28"/>
      <c r="K2385" s="28"/>
      <c r="L2385" s="28"/>
      <c r="M2385" s="28"/>
      <c r="N2385" s="28"/>
      <c r="O2385" s="28"/>
      <c r="P2385" s="28"/>
      <c r="Q2385" s="28"/>
    </row>
    <row r="2386" spans="8:17" x14ac:dyDescent="0.2">
      <c r="H2386" s="28"/>
      <c r="I2386" s="28"/>
      <c r="J2386" s="28"/>
      <c r="K2386" s="28"/>
      <c r="L2386" s="28"/>
      <c r="M2386" s="28"/>
      <c r="N2386" s="28"/>
      <c r="O2386" s="28"/>
      <c r="P2386" s="28"/>
      <c r="Q2386" s="28"/>
    </row>
    <row r="2387" spans="8:17" x14ac:dyDescent="0.2">
      <c r="H2387" s="28"/>
      <c r="I2387" s="28"/>
      <c r="J2387" s="28"/>
      <c r="K2387" s="28"/>
      <c r="L2387" s="28"/>
      <c r="M2387" s="28"/>
      <c r="N2387" s="28"/>
      <c r="O2387" s="28"/>
      <c r="P2387" s="28"/>
      <c r="Q2387" s="28"/>
    </row>
    <row r="2388" spans="8:17" x14ac:dyDescent="0.2">
      <c r="H2388" s="28"/>
      <c r="I2388" s="28"/>
      <c r="J2388" s="28"/>
      <c r="K2388" s="28"/>
      <c r="L2388" s="28"/>
      <c r="M2388" s="28"/>
      <c r="N2388" s="28"/>
      <c r="O2388" s="28"/>
      <c r="P2388" s="28"/>
      <c r="Q2388" s="28"/>
    </row>
    <row r="2389" spans="8:17" x14ac:dyDescent="0.2">
      <c r="H2389" s="28"/>
      <c r="I2389" s="28"/>
      <c r="J2389" s="28"/>
      <c r="K2389" s="28"/>
      <c r="L2389" s="28"/>
      <c r="M2389" s="28"/>
      <c r="N2389" s="28"/>
      <c r="O2389" s="28"/>
      <c r="P2389" s="28"/>
      <c r="Q2389" s="28"/>
    </row>
    <row r="2390" spans="8:17" x14ac:dyDescent="0.2">
      <c r="H2390" s="28"/>
      <c r="I2390" s="28"/>
      <c r="J2390" s="28"/>
      <c r="K2390" s="28"/>
      <c r="L2390" s="28"/>
      <c r="M2390" s="28"/>
      <c r="N2390" s="28"/>
      <c r="O2390" s="28"/>
      <c r="P2390" s="28"/>
      <c r="Q2390" s="28"/>
    </row>
    <row r="2391" spans="8:17" x14ac:dyDescent="0.2">
      <c r="H2391" s="28"/>
      <c r="I2391" s="28"/>
      <c r="J2391" s="28"/>
      <c r="K2391" s="28"/>
      <c r="L2391" s="28"/>
      <c r="M2391" s="28"/>
      <c r="N2391" s="28"/>
      <c r="O2391" s="28"/>
      <c r="P2391" s="28"/>
      <c r="Q2391" s="28"/>
    </row>
    <row r="2392" spans="8:17" x14ac:dyDescent="0.2">
      <c r="H2392" s="28"/>
      <c r="I2392" s="28"/>
      <c r="J2392" s="28"/>
      <c r="K2392" s="28"/>
      <c r="L2392" s="28"/>
      <c r="M2392" s="28"/>
      <c r="N2392" s="28"/>
      <c r="O2392" s="28"/>
      <c r="P2392" s="28"/>
      <c r="Q2392" s="28"/>
    </row>
    <row r="2393" spans="8:17" x14ac:dyDescent="0.2">
      <c r="H2393" s="28"/>
      <c r="I2393" s="28"/>
      <c r="J2393" s="28"/>
      <c r="K2393" s="28"/>
      <c r="L2393" s="28"/>
      <c r="M2393" s="28"/>
      <c r="N2393" s="28"/>
      <c r="O2393" s="28"/>
      <c r="P2393" s="28"/>
      <c r="Q2393" s="28"/>
    </row>
    <row r="2394" spans="8:17" x14ac:dyDescent="0.2">
      <c r="H2394" s="28"/>
      <c r="I2394" s="28"/>
      <c r="J2394" s="28"/>
      <c r="K2394" s="28"/>
      <c r="L2394" s="28"/>
      <c r="M2394" s="28"/>
      <c r="N2394" s="28"/>
      <c r="O2394" s="28"/>
      <c r="P2394" s="28"/>
      <c r="Q2394" s="28"/>
    </row>
    <row r="2395" spans="8:17" x14ac:dyDescent="0.2">
      <c r="H2395" s="28"/>
      <c r="I2395" s="28"/>
      <c r="J2395" s="28"/>
      <c r="K2395" s="28"/>
      <c r="L2395" s="28"/>
      <c r="M2395" s="28"/>
      <c r="N2395" s="28"/>
      <c r="O2395" s="28"/>
      <c r="P2395" s="28"/>
      <c r="Q2395" s="28"/>
    </row>
    <row r="2396" spans="8:17" x14ac:dyDescent="0.2">
      <c r="H2396" s="28"/>
      <c r="I2396" s="28"/>
      <c r="J2396" s="28"/>
      <c r="K2396" s="28"/>
      <c r="L2396" s="28"/>
      <c r="M2396" s="28"/>
      <c r="N2396" s="28"/>
      <c r="O2396" s="28"/>
      <c r="P2396" s="28"/>
      <c r="Q2396" s="28"/>
    </row>
    <row r="2397" spans="8:17" x14ac:dyDescent="0.2">
      <c r="H2397" s="28"/>
      <c r="I2397" s="28"/>
      <c r="J2397" s="28"/>
      <c r="K2397" s="28"/>
      <c r="L2397" s="28"/>
      <c r="M2397" s="28"/>
      <c r="N2397" s="28"/>
      <c r="O2397" s="28"/>
      <c r="P2397" s="28"/>
      <c r="Q2397" s="28"/>
    </row>
    <row r="2398" spans="8:17" x14ac:dyDescent="0.2">
      <c r="H2398" s="28"/>
      <c r="I2398" s="28"/>
      <c r="J2398" s="28"/>
      <c r="K2398" s="28"/>
      <c r="L2398" s="28"/>
      <c r="M2398" s="28"/>
      <c r="N2398" s="28"/>
      <c r="O2398" s="28"/>
      <c r="P2398" s="28"/>
      <c r="Q2398" s="28"/>
    </row>
    <row r="2399" spans="8:17" x14ac:dyDescent="0.2">
      <c r="H2399" s="28"/>
      <c r="I2399" s="28"/>
      <c r="J2399" s="28"/>
      <c r="K2399" s="28"/>
      <c r="L2399" s="28"/>
      <c r="M2399" s="28"/>
      <c r="N2399" s="28"/>
      <c r="O2399" s="28"/>
      <c r="P2399" s="28"/>
      <c r="Q2399" s="28"/>
    </row>
    <row r="2400" spans="8:17" x14ac:dyDescent="0.2">
      <c r="H2400" s="28"/>
      <c r="I2400" s="28"/>
      <c r="J2400" s="28"/>
      <c r="K2400" s="28"/>
      <c r="L2400" s="28"/>
      <c r="M2400" s="28"/>
      <c r="N2400" s="28"/>
      <c r="O2400" s="28"/>
      <c r="P2400" s="28"/>
      <c r="Q2400" s="28"/>
    </row>
    <row r="2401" spans="8:17" x14ac:dyDescent="0.2">
      <c r="H2401" s="28"/>
      <c r="I2401" s="28"/>
      <c r="J2401" s="28"/>
      <c r="K2401" s="28"/>
      <c r="L2401" s="28"/>
      <c r="M2401" s="28"/>
      <c r="N2401" s="28"/>
      <c r="O2401" s="28"/>
      <c r="P2401" s="28"/>
      <c r="Q2401" s="28"/>
    </row>
    <row r="2402" spans="8:17" x14ac:dyDescent="0.2">
      <c r="H2402" s="28"/>
      <c r="I2402" s="28"/>
      <c r="J2402" s="28"/>
      <c r="K2402" s="28"/>
      <c r="L2402" s="28"/>
      <c r="M2402" s="28"/>
      <c r="N2402" s="28"/>
      <c r="O2402" s="28"/>
      <c r="P2402" s="28"/>
      <c r="Q2402" s="28"/>
    </row>
    <row r="2403" spans="8:17" x14ac:dyDescent="0.2">
      <c r="H2403" s="28"/>
      <c r="I2403" s="28"/>
      <c r="J2403" s="28"/>
      <c r="K2403" s="28"/>
      <c r="L2403" s="28"/>
      <c r="M2403" s="28"/>
      <c r="N2403" s="28"/>
      <c r="O2403" s="28"/>
      <c r="P2403" s="28"/>
      <c r="Q2403" s="28"/>
    </row>
    <row r="2404" spans="8:17" x14ac:dyDescent="0.2">
      <c r="H2404" s="28"/>
      <c r="I2404" s="28"/>
      <c r="J2404" s="28"/>
      <c r="K2404" s="28"/>
      <c r="L2404" s="28"/>
      <c r="M2404" s="28"/>
      <c r="N2404" s="28"/>
      <c r="O2404" s="28"/>
      <c r="P2404" s="28"/>
      <c r="Q2404" s="28"/>
    </row>
    <row r="2405" spans="8:17" x14ac:dyDescent="0.2">
      <c r="H2405" s="28"/>
      <c r="I2405" s="28"/>
      <c r="J2405" s="28"/>
      <c r="K2405" s="28"/>
      <c r="L2405" s="28"/>
      <c r="M2405" s="28"/>
      <c r="N2405" s="28"/>
      <c r="O2405" s="28"/>
      <c r="P2405" s="28"/>
      <c r="Q2405" s="28"/>
    </row>
    <row r="2406" spans="8:17" x14ac:dyDescent="0.2">
      <c r="H2406" s="28"/>
      <c r="I2406" s="28"/>
      <c r="J2406" s="28"/>
      <c r="K2406" s="28"/>
      <c r="L2406" s="28"/>
      <c r="M2406" s="28"/>
      <c r="N2406" s="28"/>
      <c r="O2406" s="28"/>
      <c r="P2406" s="28"/>
      <c r="Q2406" s="28"/>
    </row>
    <row r="2407" spans="8:17" x14ac:dyDescent="0.2">
      <c r="H2407" s="28"/>
      <c r="I2407" s="28"/>
      <c r="J2407" s="28"/>
      <c r="K2407" s="28"/>
      <c r="L2407" s="28"/>
      <c r="M2407" s="28"/>
      <c r="N2407" s="28"/>
      <c r="O2407" s="28"/>
      <c r="P2407" s="28"/>
      <c r="Q2407" s="28"/>
    </row>
    <row r="2408" spans="8:17" x14ac:dyDescent="0.2">
      <c r="H2408" s="28"/>
      <c r="I2408" s="28"/>
      <c r="J2408" s="28"/>
      <c r="K2408" s="28"/>
      <c r="L2408" s="28"/>
      <c r="M2408" s="28"/>
      <c r="N2408" s="28"/>
      <c r="O2408" s="28"/>
      <c r="P2408" s="28"/>
      <c r="Q2408" s="28"/>
    </row>
    <row r="2409" spans="8:17" x14ac:dyDescent="0.2">
      <c r="H2409" s="28"/>
      <c r="I2409" s="28"/>
      <c r="J2409" s="28"/>
      <c r="K2409" s="28"/>
      <c r="L2409" s="28"/>
      <c r="M2409" s="28"/>
      <c r="N2409" s="28"/>
      <c r="O2409" s="28"/>
      <c r="P2409" s="28"/>
      <c r="Q2409" s="28"/>
    </row>
    <row r="2410" spans="8:17" x14ac:dyDescent="0.2">
      <c r="H2410" s="28"/>
      <c r="I2410" s="28"/>
      <c r="J2410" s="28"/>
      <c r="K2410" s="28"/>
      <c r="L2410" s="28"/>
      <c r="M2410" s="28"/>
      <c r="N2410" s="28"/>
      <c r="O2410" s="28"/>
      <c r="P2410" s="28"/>
      <c r="Q2410" s="28"/>
    </row>
    <row r="2411" spans="8:17" x14ac:dyDescent="0.2">
      <c r="H2411" s="28"/>
      <c r="I2411" s="28"/>
      <c r="J2411" s="28"/>
      <c r="K2411" s="28"/>
      <c r="L2411" s="28"/>
      <c r="M2411" s="28"/>
      <c r="N2411" s="28"/>
      <c r="O2411" s="28"/>
      <c r="P2411" s="28"/>
      <c r="Q2411" s="28"/>
    </row>
    <row r="2412" spans="8:17" x14ac:dyDescent="0.2">
      <c r="H2412" s="28"/>
      <c r="I2412" s="28"/>
      <c r="J2412" s="28"/>
      <c r="K2412" s="28"/>
      <c r="L2412" s="28"/>
      <c r="M2412" s="28"/>
      <c r="N2412" s="28"/>
      <c r="O2412" s="28"/>
      <c r="P2412" s="28"/>
      <c r="Q2412" s="28"/>
    </row>
    <row r="2413" spans="8:17" x14ac:dyDescent="0.2">
      <c r="H2413" s="28"/>
      <c r="I2413" s="28"/>
      <c r="J2413" s="28"/>
      <c r="K2413" s="28"/>
      <c r="L2413" s="28"/>
      <c r="M2413" s="28"/>
      <c r="N2413" s="28"/>
      <c r="O2413" s="28"/>
      <c r="P2413" s="28"/>
      <c r="Q2413" s="28"/>
    </row>
    <row r="2414" spans="8:17" x14ac:dyDescent="0.2">
      <c r="H2414" s="28"/>
      <c r="I2414" s="28"/>
      <c r="J2414" s="28"/>
      <c r="K2414" s="28"/>
      <c r="L2414" s="28"/>
      <c r="M2414" s="28"/>
      <c r="N2414" s="28"/>
      <c r="O2414" s="28"/>
      <c r="P2414" s="28"/>
      <c r="Q2414" s="28"/>
    </row>
    <row r="2415" spans="8:17" x14ac:dyDescent="0.2">
      <c r="H2415" s="28"/>
      <c r="I2415" s="28"/>
      <c r="J2415" s="28"/>
      <c r="K2415" s="28"/>
      <c r="L2415" s="28"/>
      <c r="M2415" s="28"/>
      <c r="N2415" s="28"/>
      <c r="O2415" s="28"/>
      <c r="P2415" s="28"/>
      <c r="Q2415" s="28"/>
    </row>
    <row r="2416" spans="8:17" x14ac:dyDescent="0.2">
      <c r="H2416" s="28"/>
      <c r="I2416" s="28"/>
      <c r="J2416" s="28"/>
      <c r="K2416" s="28"/>
      <c r="L2416" s="28"/>
      <c r="M2416" s="28"/>
      <c r="N2416" s="28"/>
      <c r="O2416" s="28"/>
      <c r="P2416" s="28"/>
      <c r="Q2416" s="28"/>
    </row>
    <row r="2417" spans="8:17" x14ac:dyDescent="0.2">
      <c r="H2417" s="28"/>
      <c r="I2417" s="28"/>
      <c r="J2417" s="28"/>
      <c r="K2417" s="28"/>
      <c r="L2417" s="28"/>
      <c r="M2417" s="28"/>
      <c r="N2417" s="28"/>
      <c r="O2417" s="28"/>
      <c r="P2417" s="28"/>
      <c r="Q2417" s="28"/>
    </row>
    <row r="2418" spans="8:17" x14ac:dyDescent="0.2">
      <c r="H2418" s="28"/>
      <c r="I2418" s="28"/>
      <c r="J2418" s="28"/>
      <c r="K2418" s="28"/>
      <c r="L2418" s="28"/>
      <c r="M2418" s="28"/>
      <c r="N2418" s="28"/>
      <c r="O2418" s="28"/>
      <c r="P2418" s="28"/>
      <c r="Q2418" s="28"/>
    </row>
    <row r="2419" spans="8:17" x14ac:dyDescent="0.2">
      <c r="H2419" s="28"/>
      <c r="I2419" s="28"/>
      <c r="J2419" s="28"/>
      <c r="K2419" s="28"/>
      <c r="L2419" s="28"/>
      <c r="M2419" s="28"/>
      <c r="N2419" s="28"/>
      <c r="O2419" s="28"/>
      <c r="P2419" s="28"/>
      <c r="Q2419" s="28"/>
    </row>
    <row r="2420" spans="8:17" x14ac:dyDescent="0.2">
      <c r="H2420" s="28"/>
      <c r="I2420" s="28"/>
      <c r="J2420" s="28"/>
      <c r="K2420" s="28"/>
      <c r="L2420" s="28"/>
      <c r="M2420" s="28"/>
      <c r="N2420" s="28"/>
      <c r="O2420" s="28"/>
      <c r="P2420" s="28"/>
      <c r="Q2420" s="28"/>
    </row>
    <row r="2421" spans="8:17" x14ac:dyDescent="0.2">
      <c r="H2421" s="28"/>
      <c r="I2421" s="28"/>
      <c r="J2421" s="28"/>
      <c r="K2421" s="28"/>
      <c r="L2421" s="28"/>
      <c r="M2421" s="28"/>
      <c r="N2421" s="28"/>
      <c r="O2421" s="28"/>
      <c r="P2421" s="28"/>
      <c r="Q2421" s="28"/>
    </row>
    <row r="2422" spans="8:17" x14ac:dyDescent="0.2">
      <c r="H2422" s="28"/>
      <c r="I2422" s="28"/>
      <c r="J2422" s="28"/>
      <c r="K2422" s="28"/>
      <c r="L2422" s="28"/>
      <c r="M2422" s="28"/>
      <c r="N2422" s="28"/>
      <c r="O2422" s="28"/>
      <c r="P2422" s="28"/>
      <c r="Q2422" s="28"/>
    </row>
    <row r="2423" spans="8:17" x14ac:dyDescent="0.2">
      <c r="H2423" s="28"/>
      <c r="I2423" s="28"/>
      <c r="J2423" s="28"/>
      <c r="K2423" s="28"/>
      <c r="L2423" s="28"/>
      <c r="M2423" s="28"/>
      <c r="N2423" s="28"/>
      <c r="O2423" s="28"/>
      <c r="P2423" s="28"/>
      <c r="Q2423" s="28"/>
    </row>
    <row r="2424" spans="8:17" x14ac:dyDescent="0.2">
      <c r="H2424" s="28"/>
      <c r="I2424" s="28"/>
      <c r="J2424" s="28"/>
      <c r="K2424" s="28"/>
      <c r="L2424" s="28"/>
      <c r="M2424" s="28"/>
      <c r="N2424" s="28"/>
      <c r="O2424" s="28"/>
      <c r="P2424" s="28"/>
      <c r="Q2424" s="28"/>
    </row>
    <row r="2425" spans="8:17" x14ac:dyDescent="0.2">
      <c r="H2425" s="28"/>
      <c r="I2425" s="28"/>
      <c r="J2425" s="28"/>
      <c r="K2425" s="28"/>
      <c r="L2425" s="28"/>
      <c r="M2425" s="28"/>
      <c r="N2425" s="28"/>
      <c r="O2425" s="28"/>
      <c r="P2425" s="28"/>
      <c r="Q2425" s="28"/>
    </row>
    <row r="2426" spans="8:17" x14ac:dyDescent="0.2">
      <c r="H2426" s="28"/>
      <c r="I2426" s="28"/>
      <c r="J2426" s="28"/>
      <c r="K2426" s="28"/>
      <c r="L2426" s="28"/>
      <c r="M2426" s="28"/>
      <c r="N2426" s="28"/>
      <c r="O2426" s="28"/>
      <c r="P2426" s="28"/>
      <c r="Q2426" s="28"/>
    </row>
    <row r="2427" spans="8:17" x14ac:dyDescent="0.2">
      <c r="H2427" s="28"/>
      <c r="I2427" s="28"/>
      <c r="J2427" s="28"/>
      <c r="K2427" s="28"/>
      <c r="L2427" s="28"/>
      <c r="M2427" s="28"/>
      <c r="N2427" s="28"/>
      <c r="O2427" s="28"/>
      <c r="P2427" s="28"/>
      <c r="Q2427" s="28"/>
    </row>
    <row r="2428" spans="8:17" x14ac:dyDescent="0.2">
      <c r="H2428" s="28"/>
      <c r="I2428" s="28"/>
      <c r="J2428" s="28"/>
      <c r="K2428" s="28"/>
      <c r="L2428" s="28"/>
      <c r="M2428" s="28"/>
      <c r="N2428" s="28"/>
      <c r="O2428" s="28"/>
      <c r="P2428" s="28"/>
      <c r="Q2428" s="28"/>
    </row>
    <row r="2429" spans="8:17" x14ac:dyDescent="0.2">
      <c r="H2429" s="28"/>
      <c r="I2429" s="28"/>
      <c r="J2429" s="28"/>
      <c r="K2429" s="28"/>
      <c r="L2429" s="28"/>
      <c r="M2429" s="28"/>
      <c r="N2429" s="28"/>
      <c r="O2429" s="28"/>
      <c r="P2429" s="28"/>
      <c r="Q2429" s="28"/>
    </row>
    <row r="2430" spans="8:17" x14ac:dyDescent="0.2">
      <c r="H2430" s="28"/>
      <c r="I2430" s="28"/>
      <c r="J2430" s="28"/>
      <c r="K2430" s="28"/>
      <c r="L2430" s="28"/>
      <c r="M2430" s="28"/>
      <c r="N2430" s="28"/>
      <c r="O2430" s="28"/>
      <c r="P2430" s="28"/>
      <c r="Q2430" s="28"/>
    </row>
    <row r="2431" spans="8:17" x14ac:dyDescent="0.2">
      <c r="H2431" s="28"/>
      <c r="I2431" s="28"/>
      <c r="J2431" s="28"/>
      <c r="K2431" s="28"/>
      <c r="L2431" s="28"/>
      <c r="M2431" s="28"/>
      <c r="N2431" s="28"/>
      <c r="O2431" s="28"/>
      <c r="P2431" s="28"/>
      <c r="Q2431" s="28"/>
    </row>
    <row r="2432" spans="8:17" x14ac:dyDescent="0.2">
      <c r="H2432" s="28"/>
      <c r="I2432" s="28"/>
      <c r="J2432" s="28"/>
      <c r="K2432" s="28"/>
      <c r="L2432" s="28"/>
      <c r="M2432" s="28"/>
      <c r="N2432" s="28"/>
      <c r="O2432" s="28"/>
      <c r="P2432" s="28"/>
      <c r="Q2432" s="28"/>
    </row>
    <row r="2433" spans="8:17" x14ac:dyDescent="0.2">
      <c r="H2433" s="28"/>
      <c r="I2433" s="28"/>
      <c r="J2433" s="28"/>
      <c r="K2433" s="28"/>
      <c r="L2433" s="28"/>
      <c r="M2433" s="28"/>
      <c r="N2433" s="28"/>
      <c r="O2433" s="28"/>
      <c r="P2433" s="28"/>
      <c r="Q2433" s="28"/>
    </row>
    <row r="2434" spans="8:17" x14ac:dyDescent="0.2">
      <c r="H2434" s="28"/>
      <c r="I2434" s="28"/>
      <c r="J2434" s="28"/>
      <c r="K2434" s="28"/>
      <c r="L2434" s="28"/>
      <c r="M2434" s="28"/>
      <c r="N2434" s="28"/>
      <c r="O2434" s="28"/>
      <c r="P2434" s="28"/>
      <c r="Q2434" s="28"/>
    </row>
    <row r="2435" spans="8:17" x14ac:dyDescent="0.2">
      <c r="H2435" s="28"/>
      <c r="I2435" s="28"/>
      <c r="J2435" s="28"/>
      <c r="K2435" s="28"/>
      <c r="L2435" s="28"/>
      <c r="M2435" s="28"/>
      <c r="N2435" s="28"/>
      <c r="O2435" s="28"/>
      <c r="P2435" s="28"/>
      <c r="Q2435" s="28"/>
    </row>
    <row r="2436" spans="8:17" x14ac:dyDescent="0.2">
      <c r="H2436" s="28"/>
      <c r="I2436" s="28"/>
      <c r="J2436" s="28"/>
      <c r="K2436" s="28"/>
      <c r="L2436" s="28"/>
      <c r="M2436" s="28"/>
      <c r="N2436" s="28"/>
      <c r="O2436" s="28"/>
      <c r="P2436" s="28"/>
      <c r="Q2436" s="28"/>
    </row>
    <row r="2437" spans="8:17" x14ac:dyDescent="0.2">
      <c r="H2437" s="28"/>
      <c r="I2437" s="28"/>
      <c r="J2437" s="28"/>
      <c r="K2437" s="28"/>
      <c r="L2437" s="28"/>
      <c r="M2437" s="28"/>
      <c r="N2437" s="28"/>
      <c r="O2437" s="28"/>
      <c r="P2437" s="28"/>
      <c r="Q2437" s="28"/>
    </row>
    <row r="2438" spans="8:17" x14ac:dyDescent="0.2">
      <c r="H2438" s="28"/>
      <c r="I2438" s="28"/>
      <c r="J2438" s="28"/>
      <c r="K2438" s="28"/>
      <c r="L2438" s="28"/>
      <c r="M2438" s="28"/>
      <c r="N2438" s="28"/>
      <c r="O2438" s="28"/>
      <c r="P2438" s="28"/>
      <c r="Q2438" s="28"/>
    </row>
    <row r="2439" spans="8:17" x14ac:dyDescent="0.2">
      <c r="H2439" s="28"/>
      <c r="I2439" s="28"/>
      <c r="J2439" s="28"/>
      <c r="K2439" s="28"/>
      <c r="L2439" s="28"/>
      <c r="M2439" s="28"/>
      <c r="N2439" s="28"/>
      <c r="O2439" s="28"/>
      <c r="P2439" s="28"/>
      <c r="Q2439" s="28"/>
    </row>
    <row r="2440" spans="8:17" x14ac:dyDescent="0.2">
      <c r="H2440" s="28"/>
      <c r="I2440" s="28"/>
      <c r="J2440" s="28"/>
      <c r="K2440" s="28"/>
      <c r="L2440" s="28"/>
      <c r="M2440" s="28"/>
      <c r="N2440" s="28"/>
      <c r="O2440" s="28"/>
      <c r="P2440" s="28"/>
      <c r="Q2440" s="28"/>
    </row>
    <row r="2441" spans="8:17" x14ac:dyDescent="0.2">
      <c r="H2441" s="28"/>
      <c r="I2441" s="28"/>
      <c r="J2441" s="28"/>
      <c r="K2441" s="28"/>
      <c r="L2441" s="28"/>
      <c r="M2441" s="28"/>
      <c r="N2441" s="28"/>
      <c r="O2441" s="28"/>
      <c r="P2441" s="28"/>
      <c r="Q2441" s="28"/>
    </row>
    <row r="2442" spans="8:17" x14ac:dyDescent="0.2">
      <c r="H2442" s="28"/>
      <c r="I2442" s="28"/>
      <c r="J2442" s="28"/>
      <c r="K2442" s="28"/>
      <c r="L2442" s="28"/>
      <c r="M2442" s="28"/>
      <c r="N2442" s="28"/>
      <c r="O2442" s="28"/>
      <c r="P2442" s="28"/>
      <c r="Q2442" s="28"/>
    </row>
    <row r="2443" spans="8:17" x14ac:dyDescent="0.2">
      <c r="H2443" s="28"/>
      <c r="I2443" s="28"/>
      <c r="J2443" s="28"/>
      <c r="K2443" s="28"/>
      <c r="L2443" s="28"/>
      <c r="M2443" s="28"/>
      <c r="N2443" s="28"/>
      <c r="O2443" s="28"/>
      <c r="P2443" s="28"/>
      <c r="Q2443" s="28"/>
    </row>
    <row r="2444" spans="8:17" x14ac:dyDescent="0.2">
      <c r="H2444" s="28"/>
      <c r="I2444" s="28"/>
      <c r="J2444" s="28"/>
      <c r="K2444" s="28"/>
      <c r="L2444" s="28"/>
      <c r="M2444" s="28"/>
      <c r="N2444" s="28"/>
      <c r="O2444" s="28"/>
      <c r="P2444" s="28"/>
      <c r="Q2444" s="28"/>
    </row>
    <row r="2445" spans="8:17" x14ac:dyDescent="0.2">
      <c r="H2445" s="28"/>
      <c r="I2445" s="28"/>
      <c r="J2445" s="28"/>
      <c r="K2445" s="28"/>
      <c r="L2445" s="28"/>
      <c r="M2445" s="28"/>
      <c r="N2445" s="28"/>
      <c r="O2445" s="28"/>
      <c r="P2445" s="28"/>
      <c r="Q2445" s="28"/>
    </row>
    <row r="2446" spans="8:17" x14ac:dyDescent="0.2">
      <c r="H2446" s="28"/>
      <c r="I2446" s="28"/>
      <c r="J2446" s="28"/>
      <c r="K2446" s="28"/>
      <c r="L2446" s="28"/>
      <c r="M2446" s="28"/>
      <c r="N2446" s="28"/>
      <c r="O2446" s="28"/>
      <c r="P2446" s="28"/>
      <c r="Q2446" s="28"/>
    </row>
    <row r="2447" spans="8:17" x14ac:dyDescent="0.2">
      <c r="H2447" s="28"/>
      <c r="I2447" s="28"/>
      <c r="J2447" s="28"/>
      <c r="K2447" s="28"/>
      <c r="L2447" s="28"/>
      <c r="M2447" s="28"/>
      <c r="N2447" s="28"/>
      <c r="O2447" s="28"/>
      <c r="P2447" s="28"/>
      <c r="Q2447" s="28"/>
    </row>
    <row r="2448" spans="8:17" x14ac:dyDescent="0.2">
      <c r="H2448" s="28"/>
      <c r="I2448" s="28"/>
      <c r="J2448" s="28"/>
      <c r="K2448" s="28"/>
      <c r="L2448" s="28"/>
      <c r="M2448" s="28"/>
      <c r="N2448" s="28"/>
      <c r="O2448" s="28"/>
      <c r="P2448" s="28"/>
      <c r="Q2448" s="28"/>
    </row>
    <row r="2449" spans="8:17" x14ac:dyDescent="0.2">
      <c r="H2449" s="28"/>
      <c r="I2449" s="28"/>
      <c r="J2449" s="28"/>
      <c r="K2449" s="28"/>
      <c r="L2449" s="28"/>
      <c r="M2449" s="28"/>
      <c r="N2449" s="28"/>
      <c r="O2449" s="28"/>
      <c r="P2449" s="28"/>
      <c r="Q2449" s="28"/>
    </row>
    <row r="2450" spans="8:17" x14ac:dyDescent="0.2">
      <c r="H2450" s="28"/>
      <c r="I2450" s="28"/>
      <c r="J2450" s="28"/>
      <c r="K2450" s="28"/>
      <c r="L2450" s="28"/>
      <c r="M2450" s="28"/>
      <c r="N2450" s="28"/>
      <c r="O2450" s="28"/>
      <c r="P2450" s="28"/>
      <c r="Q2450" s="28"/>
    </row>
    <row r="2451" spans="8:17" x14ac:dyDescent="0.2">
      <c r="H2451" s="28"/>
      <c r="I2451" s="28"/>
      <c r="J2451" s="28"/>
      <c r="K2451" s="28"/>
      <c r="L2451" s="28"/>
      <c r="M2451" s="28"/>
      <c r="N2451" s="28"/>
      <c r="O2451" s="28"/>
      <c r="P2451" s="28"/>
      <c r="Q2451" s="28"/>
    </row>
    <row r="2452" spans="8:17" x14ac:dyDescent="0.2">
      <c r="H2452" s="28"/>
      <c r="I2452" s="28"/>
      <c r="J2452" s="28"/>
      <c r="K2452" s="28"/>
      <c r="L2452" s="28"/>
      <c r="M2452" s="28"/>
      <c r="N2452" s="28"/>
      <c r="O2452" s="28"/>
      <c r="P2452" s="28"/>
      <c r="Q2452" s="28"/>
    </row>
    <row r="2453" spans="8:17" x14ac:dyDescent="0.2">
      <c r="H2453" s="28"/>
      <c r="I2453" s="28"/>
      <c r="J2453" s="28"/>
      <c r="K2453" s="28"/>
      <c r="L2453" s="28"/>
      <c r="M2453" s="28"/>
      <c r="N2453" s="28"/>
      <c r="O2453" s="28"/>
      <c r="P2453" s="28"/>
      <c r="Q2453" s="28"/>
    </row>
    <row r="2454" spans="8:17" x14ac:dyDescent="0.2">
      <c r="H2454" s="28"/>
      <c r="I2454" s="28"/>
      <c r="J2454" s="28"/>
      <c r="K2454" s="28"/>
      <c r="L2454" s="28"/>
      <c r="M2454" s="28"/>
      <c r="N2454" s="28"/>
      <c r="O2454" s="28"/>
      <c r="P2454" s="28"/>
      <c r="Q2454" s="28"/>
    </row>
    <row r="2455" spans="8:17" x14ac:dyDescent="0.2">
      <c r="H2455" s="28"/>
      <c r="I2455" s="28"/>
      <c r="J2455" s="28"/>
      <c r="K2455" s="28"/>
      <c r="L2455" s="28"/>
      <c r="M2455" s="28"/>
      <c r="N2455" s="28"/>
      <c r="O2455" s="28"/>
      <c r="P2455" s="28"/>
      <c r="Q2455" s="28"/>
    </row>
    <row r="2456" spans="8:17" x14ac:dyDescent="0.2">
      <c r="H2456" s="28"/>
      <c r="I2456" s="28"/>
      <c r="J2456" s="28"/>
      <c r="K2456" s="28"/>
      <c r="L2456" s="28"/>
      <c r="M2456" s="28"/>
      <c r="N2456" s="28"/>
      <c r="O2456" s="28"/>
      <c r="P2456" s="28"/>
      <c r="Q2456" s="28"/>
    </row>
    <row r="2457" spans="8:17" x14ac:dyDescent="0.2">
      <c r="H2457" s="28"/>
      <c r="I2457" s="28"/>
      <c r="J2457" s="28"/>
      <c r="K2457" s="28"/>
      <c r="L2457" s="28"/>
      <c r="M2457" s="28"/>
      <c r="N2457" s="28"/>
      <c r="O2457" s="28"/>
      <c r="P2457" s="28"/>
      <c r="Q2457" s="28"/>
    </row>
    <row r="2458" spans="8:17" x14ac:dyDescent="0.2">
      <c r="H2458" s="28"/>
      <c r="I2458" s="28"/>
      <c r="J2458" s="28"/>
      <c r="K2458" s="28"/>
      <c r="L2458" s="28"/>
      <c r="M2458" s="28"/>
      <c r="N2458" s="28"/>
      <c r="O2458" s="28"/>
      <c r="P2458" s="28"/>
      <c r="Q2458" s="28"/>
    </row>
    <row r="2459" spans="8:17" x14ac:dyDescent="0.2">
      <c r="H2459" s="28"/>
      <c r="I2459" s="28"/>
      <c r="J2459" s="28"/>
      <c r="K2459" s="28"/>
      <c r="L2459" s="28"/>
      <c r="M2459" s="28"/>
      <c r="N2459" s="28"/>
      <c r="O2459" s="28"/>
      <c r="P2459" s="28"/>
      <c r="Q2459" s="28"/>
    </row>
    <row r="2460" spans="8:17" x14ac:dyDescent="0.2">
      <c r="H2460" s="28"/>
      <c r="I2460" s="28"/>
      <c r="J2460" s="28"/>
      <c r="K2460" s="28"/>
      <c r="L2460" s="28"/>
      <c r="M2460" s="28"/>
      <c r="N2460" s="28"/>
      <c r="O2460" s="28"/>
      <c r="P2460" s="28"/>
      <c r="Q2460" s="28"/>
    </row>
    <row r="2461" spans="8:17" x14ac:dyDescent="0.2">
      <c r="H2461" s="28"/>
      <c r="I2461" s="28"/>
      <c r="J2461" s="28"/>
      <c r="K2461" s="28"/>
      <c r="L2461" s="28"/>
      <c r="M2461" s="28"/>
      <c r="N2461" s="28"/>
      <c r="O2461" s="28"/>
      <c r="P2461" s="28"/>
      <c r="Q2461" s="28"/>
    </row>
    <row r="2462" spans="8:17" x14ac:dyDescent="0.2">
      <c r="H2462" s="28"/>
      <c r="I2462" s="28"/>
      <c r="J2462" s="28"/>
      <c r="K2462" s="28"/>
      <c r="L2462" s="28"/>
      <c r="M2462" s="28"/>
      <c r="N2462" s="28"/>
      <c r="O2462" s="28"/>
      <c r="P2462" s="28"/>
      <c r="Q2462" s="28"/>
    </row>
    <row r="2463" spans="8:17" x14ac:dyDescent="0.2">
      <c r="H2463" s="28"/>
      <c r="I2463" s="28"/>
      <c r="J2463" s="28"/>
      <c r="K2463" s="28"/>
      <c r="L2463" s="28"/>
      <c r="M2463" s="28"/>
      <c r="N2463" s="28"/>
      <c r="O2463" s="28"/>
      <c r="P2463" s="28"/>
      <c r="Q2463" s="28"/>
    </row>
    <row r="2464" spans="8:17" x14ac:dyDescent="0.2">
      <c r="H2464" s="28"/>
      <c r="I2464" s="28"/>
      <c r="J2464" s="28"/>
      <c r="K2464" s="28"/>
      <c r="L2464" s="28"/>
      <c r="M2464" s="28"/>
      <c r="N2464" s="28"/>
      <c r="O2464" s="28"/>
      <c r="P2464" s="28"/>
      <c r="Q2464" s="28"/>
    </row>
    <row r="2465" spans="8:17" x14ac:dyDescent="0.2">
      <c r="H2465" s="28"/>
      <c r="I2465" s="28"/>
      <c r="J2465" s="28"/>
      <c r="K2465" s="28"/>
      <c r="L2465" s="28"/>
      <c r="M2465" s="28"/>
      <c r="N2465" s="28"/>
      <c r="O2465" s="28"/>
      <c r="P2465" s="28"/>
      <c r="Q2465" s="28"/>
    </row>
    <row r="2466" spans="8:17" x14ac:dyDescent="0.2">
      <c r="H2466" s="28"/>
      <c r="I2466" s="28"/>
      <c r="J2466" s="28"/>
      <c r="K2466" s="28"/>
      <c r="L2466" s="28"/>
      <c r="M2466" s="28"/>
      <c r="N2466" s="28"/>
      <c r="O2466" s="28"/>
      <c r="P2466" s="28"/>
      <c r="Q2466" s="28"/>
    </row>
    <row r="2467" spans="8:17" x14ac:dyDescent="0.2">
      <c r="H2467" s="28"/>
      <c r="I2467" s="28"/>
      <c r="J2467" s="28"/>
      <c r="K2467" s="28"/>
      <c r="L2467" s="28"/>
      <c r="M2467" s="28"/>
      <c r="N2467" s="28"/>
      <c r="O2467" s="28"/>
      <c r="P2467" s="28"/>
      <c r="Q2467" s="28"/>
    </row>
    <row r="2468" spans="8:17" x14ac:dyDescent="0.2">
      <c r="H2468" s="28"/>
      <c r="I2468" s="28"/>
      <c r="J2468" s="28"/>
      <c r="K2468" s="28"/>
      <c r="L2468" s="28"/>
      <c r="M2468" s="28"/>
      <c r="N2468" s="28"/>
      <c r="O2468" s="28"/>
      <c r="P2468" s="28"/>
      <c r="Q2468" s="28"/>
    </row>
    <row r="2469" spans="8:17" x14ac:dyDescent="0.2">
      <c r="H2469" s="28"/>
      <c r="I2469" s="28"/>
      <c r="J2469" s="28"/>
      <c r="K2469" s="28"/>
      <c r="L2469" s="28"/>
      <c r="M2469" s="28"/>
      <c r="N2469" s="28"/>
      <c r="O2469" s="28"/>
      <c r="P2469" s="28"/>
      <c r="Q2469" s="28"/>
    </row>
    <row r="2470" spans="8:17" x14ac:dyDescent="0.2">
      <c r="H2470" s="28"/>
      <c r="I2470" s="28"/>
      <c r="J2470" s="28"/>
      <c r="K2470" s="28"/>
      <c r="L2470" s="28"/>
      <c r="M2470" s="28"/>
      <c r="N2470" s="28"/>
      <c r="O2470" s="28"/>
      <c r="P2470" s="28"/>
      <c r="Q2470" s="28"/>
    </row>
    <row r="2471" spans="8:17" x14ac:dyDescent="0.2">
      <c r="H2471" s="28"/>
      <c r="I2471" s="28"/>
      <c r="J2471" s="28"/>
      <c r="K2471" s="28"/>
      <c r="L2471" s="28"/>
      <c r="M2471" s="28"/>
      <c r="N2471" s="28"/>
      <c r="O2471" s="28"/>
      <c r="P2471" s="28"/>
      <c r="Q2471" s="28"/>
    </row>
    <row r="2472" spans="8:17" x14ac:dyDescent="0.2">
      <c r="H2472" s="28"/>
      <c r="I2472" s="28"/>
      <c r="J2472" s="28"/>
      <c r="K2472" s="28"/>
      <c r="L2472" s="28"/>
      <c r="M2472" s="28"/>
      <c r="N2472" s="28"/>
      <c r="O2472" s="28"/>
      <c r="P2472" s="28"/>
      <c r="Q2472" s="28"/>
    </row>
    <row r="2473" spans="8:17" x14ac:dyDescent="0.2">
      <c r="H2473" s="28"/>
      <c r="I2473" s="28"/>
      <c r="J2473" s="28"/>
      <c r="K2473" s="28"/>
      <c r="L2473" s="28"/>
      <c r="M2473" s="28"/>
      <c r="N2473" s="28"/>
      <c r="O2473" s="28"/>
      <c r="P2473" s="28"/>
      <c r="Q2473" s="28"/>
    </row>
    <row r="2474" spans="8:17" x14ac:dyDescent="0.2">
      <c r="H2474" s="28"/>
      <c r="I2474" s="28"/>
      <c r="J2474" s="28"/>
      <c r="K2474" s="28"/>
      <c r="L2474" s="28"/>
      <c r="M2474" s="28"/>
      <c r="N2474" s="28"/>
      <c r="O2474" s="28"/>
      <c r="P2474" s="28"/>
      <c r="Q2474" s="28"/>
    </row>
    <row r="2475" spans="8:17" x14ac:dyDescent="0.2">
      <c r="H2475" s="28"/>
      <c r="I2475" s="28"/>
      <c r="J2475" s="28"/>
      <c r="K2475" s="28"/>
      <c r="L2475" s="28"/>
      <c r="M2475" s="28"/>
      <c r="N2475" s="28"/>
      <c r="O2475" s="28"/>
      <c r="P2475" s="28"/>
      <c r="Q2475" s="28"/>
    </row>
    <row r="2476" spans="8:17" x14ac:dyDescent="0.2">
      <c r="H2476" s="28"/>
      <c r="I2476" s="28"/>
      <c r="J2476" s="28"/>
      <c r="K2476" s="28"/>
      <c r="L2476" s="28"/>
      <c r="M2476" s="28"/>
      <c r="N2476" s="28"/>
      <c r="O2476" s="28"/>
      <c r="P2476" s="28"/>
      <c r="Q2476" s="28"/>
    </row>
    <row r="2477" spans="8:17" x14ac:dyDescent="0.2">
      <c r="H2477" s="28"/>
      <c r="I2477" s="28"/>
      <c r="J2477" s="28"/>
      <c r="K2477" s="28"/>
      <c r="L2477" s="28"/>
      <c r="M2477" s="28"/>
      <c r="N2477" s="28"/>
      <c r="O2477" s="28"/>
      <c r="P2477" s="28"/>
      <c r="Q2477" s="28"/>
    </row>
    <row r="2478" spans="8:17" x14ac:dyDescent="0.2">
      <c r="H2478" s="28"/>
      <c r="I2478" s="28"/>
      <c r="J2478" s="28"/>
      <c r="K2478" s="28"/>
      <c r="L2478" s="28"/>
      <c r="M2478" s="28"/>
      <c r="N2478" s="28"/>
      <c r="O2478" s="28"/>
      <c r="P2478" s="28"/>
      <c r="Q2478" s="28"/>
    </row>
    <row r="2479" spans="8:17" x14ac:dyDescent="0.2">
      <c r="H2479" s="28"/>
      <c r="I2479" s="28"/>
      <c r="J2479" s="28"/>
      <c r="K2479" s="28"/>
      <c r="L2479" s="28"/>
      <c r="M2479" s="28"/>
      <c r="N2479" s="28"/>
      <c r="O2479" s="28"/>
      <c r="P2479" s="28"/>
      <c r="Q2479" s="28"/>
    </row>
    <row r="2480" spans="8:17" x14ac:dyDescent="0.2">
      <c r="H2480" s="28"/>
      <c r="I2480" s="28"/>
      <c r="J2480" s="28"/>
      <c r="K2480" s="28"/>
      <c r="L2480" s="28"/>
      <c r="M2480" s="28"/>
      <c r="N2480" s="28"/>
      <c r="O2480" s="28"/>
      <c r="P2480" s="28"/>
      <c r="Q2480" s="28"/>
    </row>
    <row r="2481" spans="8:17" x14ac:dyDescent="0.2">
      <c r="H2481" s="28"/>
      <c r="I2481" s="28"/>
      <c r="J2481" s="28"/>
      <c r="K2481" s="28"/>
      <c r="L2481" s="28"/>
      <c r="M2481" s="28"/>
      <c r="N2481" s="28"/>
      <c r="O2481" s="28"/>
      <c r="P2481" s="28"/>
      <c r="Q2481" s="28"/>
    </row>
    <row r="2482" spans="8:17" x14ac:dyDescent="0.2">
      <c r="H2482" s="28"/>
      <c r="I2482" s="28"/>
      <c r="J2482" s="28"/>
      <c r="K2482" s="28"/>
      <c r="L2482" s="28"/>
      <c r="M2482" s="28"/>
      <c r="N2482" s="28"/>
      <c r="O2482" s="28"/>
      <c r="P2482" s="28"/>
      <c r="Q2482" s="28"/>
    </row>
    <row r="2483" spans="8:17" x14ac:dyDescent="0.2">
      <c r="H2483" s="28"/>
      <c r="I2483" s="28"/>
      <c r="J2483" s="28"/>
      <c r="K2483" s="28"/>
      <c r="L2483" s="28"/>
      <c r="M2483" s="28"/>
      <c r="N2483" s="28"/>
      <c r="O2483" s="28"/>
      <c r="P2483" s="28"/>
      <c r="Q2483" s="28"/>
    </row>
    <row r="2484" spans="8:17" x14ac:dyDescent="0.2">
      <c r="H2484" s="28"/>
      <c r="I2484" s="28"/>
      <c r="J2484" s="28"/>
      <c r="K2484" s="28"/>
      <c r="L2484" s="28"/>
      <c r="M2484" s="28"/>
      <c r="N2484" s="28"/>
      <c r="O2484" s="28"/>
      <c r="P2484" s="28"/>
      <c r="Q2484" s="28"/>
    </row>
    <row r="2485" spans="8:17" x14ac:dyDescent="0.2">
      <c r="H2485" s="28"/>
      <c r="I2485" s="28"/>
      <c r="J2485" s="28"/>
      <c r="K2485" s="28"/>
      <c r="L2485" s="28"/>
      <c r="M2485" s="28"/>
      <c r="N2485" s="28"/>
      <c r="O2485" s="28"/>
      <c r="P2485" s="28"/>
      <c r="Q2485" s="28"/>
    </row>
    <row r="2486" spans="8:17" x14ac:dyDescent="0.2">
      <c r="H2486" s="28"/>
      <c r="I2486" s="28"/>
      <c r="J2486" s="28"/>
      <c r="K2486" s="28"/>
      <c r="L2486" s="28"/>
      <c r="M2486" s="28"/>
      <c r="N2486" s="28"/>
      <c r="O2486" s="28"/>
      <c r="P2486" s="28"/>
      <c r="Q2486" s="28"/>
    </row>
    <row r="2487" spans="8:17" x14ac:dyDescent="0.2">
      <c r="H2487" s="28"/>
      <c r="I2487" s="28"/>
      <c r="J2487" s="28"/>
      <c r="K2487" s="28"/>
      <c r="L2487" s="28"/>
      <c r="M2487" s="28"/>
      <c r="N2487" s="28"/>
      <c r="O2487" s="28"/>
      <c r="P2487" s="28"/>
      <c r="Q2487" s="28"/>
    </row>
    <row r="2488" spans="8:17" x14ac:dyDescent="0.2">
      <c r="H2488" s="28"/>
      <c r="I2488" s="28"/>
      <c r="J2488" s="28"/>
      <c r="K2488" s="28"/>
      <c r="L2488" s="28"/>
      <c r="M2488" s="28"/>
      <c r="N2488" s="28"/>
      <c r="O2488" s="28"/>
      <c r="P2488" s="28"/>
      <c r="Q2488" s="28"/>
    </row>
    <row r="2489" spans="8:17" x14ac:dyDescent="0.2">
      <c r="H2489" s="28"/>
      <c r="I2489" s="28"/>
      <c r="J2489" s="28"/>
      <c r="K2489" s="28"/>
      <c r="L2489" s="28"/>
      <c r="M2489" s="28"/>
      <c r="N2489" s="28"/>
      <c r="O2489" s="28"/>
      <c r="P2489" s="28"/>
      <c r="Q2489" s="28"/>
    </row>
    <row r="2490" spans="8:17" x14ac:dyDescent="0.2">
      <c r="H2490" s="28"/>
      <c r="I2490" s="28"/>
      <c r="J2490" s="28"/>
      <c r="K2490" s="28"/>
      <c r="L2490" s="28"/>
      <c r="M2490" s="28"/>
      <c r="N2490" s="28"/>
      <c r="O2490" s="28"/>
      <c r="P2490" s="28"/>
      <c r="Q2490" s="28"/>
    </row>
    <row r="2491" spans="8:17" x14ac:dyDescent="0.2">
      <c r="H2491" s="28"/>
      <c r="I2491" s="28"/>
      <c r="J2491" s="28"/>
      <c r="K2491" s="28"/>
      <c r="L2491" s="28"/>
      <c r="M2491" s="28"/>
      <c r="N2491" s="28"/>
      <c r="O2491" s="28"/>
      <c r="P2491" s="28"/>
      <c r="Q2491" s="28"/>
    </row>
    <row r="2492" spans="8:17" x14ac:dyDescent="0.2">
      <c r="H2492" s="28"/>
      <c r="I2492" s="28"/>
      <c r="J2492" s="28"/>
      <c r="K2492" s="28"/>
      <c r="L2492" s="28"/>
      <c r="M2492" s="28"/>
      <c r="N2492" s="28"/>
      <c r="O2492" s="28"/>
      <c r="P2492" s="28"/>
      <c r="Q2492" s="28"/>
    </row>
    <row r="2493" spans="8:17" x14ac:dyDescent="0.2">
      <c r="H2493" s="28"/>
      <c r="I2493" s="28"/>
      <c r="J2493" s="28"/>
      <c r="K2493" s="28"/>
      <c r="L2493" s="28"/>
      <c r="M2493" s="28"/>
      <c r="N2493" s="28"/>
      <c r="O2493" s="28"/>
      <c r="P2493" s="28"/>
      <c r="Q2493" s="28"/>
    </row>
    <row r="2494" spans="8:17" x14ac:dyDescent="0.2">
      <c r="H2494" s="28"/>
      <c r="I2494" s="28"/>
      <c r="J2494" s="28"/>
      <c r="K2494" s="28"/>
      <c r="L2494" s="28"/>
      <c r="M2494" s="28"/>
      <c r="N2494" s="28"/>
      <c r="O2494" s="28"/>
      <c r="P2494" s="28"/>
      <c r="Q2494" s="28"/>
    </row>
    <row r="2495" spans="8:17" x14ac:dyDescent="0.2">
      <c r="H2495" s="28"/>
      <c r="I2495" s="28"/>
      <c r="J2495" s="28"/>
      <c r="K2495" s="28"/>
      <c r="L2495" s="28"/>
      <c r="M2495" s="28"/>
      <c r="N2495" s="28"/>
      <c r="O2495" s="28"/>
      <c r="P2495" s="28"/>
      <c r="Q2495" s="28"/>
    </row>
    <row r="2496" spans="8:17" x14ac:dyDescent="0.2">
      <c r="H2496" s="28"/>
      <c r="I2496" s="28"/>
      <c r="J2496" s="28"/>
      <c r="K2496" s="28"/>
      <c r="L2496" s="28"/>
      <c r="M2496" s="28"/>
      <c r="N2496" s="28"/>
      <c r="O2496" s="28"/>
      <c r="P2496" s="28"/>
      <c r="Q2496" s="28"/>
    </row>
    <row r="2497" spans="8:17" x14ac:dyDescent="0.2">
      <c r="H2497" s="28"/>
      <c r="I2497" s="28"/>
      <c r="J2497" s="28"/>
      <c r="K2497" s="28"/>
      <c r="L2497" s="28"/>
      <c r="M2497" s="28"/>
      <c r="N2497" s="28"/>
      <c r="O2497" s="28"/>
      <c r="P2497" s="28"/>
      <c r="Q2497" s="28"/>
    </row>
    <row r="2498" spans="8:17" x14ac:dyDescent="0.2">
      <c r="H2498" s="28"/>
      <c r="I2498" s="28"/>
      <c r="J2498" s="28"/>
      <c r="K2498" s="28"/>
      <c r="L2498" s="28"/>
      <c r="M2498" s="28"/>
      <c r="N2498" s="28"/>
      <c r="O2498" s="28"/>
      <c r="P2498" s="28"/>
      <c r="Q2498" s="28"/>
    </row>
    <row r="2499" spans="8:17" x14ac:dyDescent="0.2">
      <c r="H2499" s="28"/>
      <c r="I2499" s="28"/>
      <c r="J2499" s="28"/>
      <c r="K2499" s="28"/>
      <c r="L2499" s="28"/>
      <c r="M2499" s="28"/>
      <c r="N2499" s="28"/>
      <c r="O2499" s="28"/>
      <c r="P2499" s="28"/>
      <c r="Q2499" s="28"/>
    </row>
    <row r="2500" spans="8:17" x14ac:dyDescent="0.2">
      <c r="H2500" s="28"/>
      <c r="I2500" s="28"/>
      <c r="J2500" s="28"/>
      <c r="K2500" s="28"/>
      <c r="L2500" s="28"/>
      <c r="M2500" s="28"/>
      <c r="N2500" s="28"/>
      <c r="O2500" s="28"/>
      <c r="P2500" s="28"/>
      <c r="Q2500" s="28"/>
    </row>
    <row r="2501" spans="8:17" x14ac:dyDescent="0.2">
      <c r="H2501" s="28"/>
      <c r="I2501" s="28"/>
      <c r="J2501" s="28"/>
      <c r="K2501" s="28"/>
      <c r="L2501" s="28"/>
      <c r="M2501" s="28"/>
      <c r="N2501" s="28"/>
      <c r="O2501" s="28"/>
      <c r="P2501" s="28"/>
      <c r="Q2501" s="28"/>
    </row>
    <row r="2502" spans="8:17" x14ac:dyDescent="0.2">
      <c r="H2502" s="28"/>
      <c r="I2502" s="28"/>
      <c r="J2502" s="28"/>
      <c r="K2502" s="28"/>
      <c r="L2502" s="28"/>
      <c r="M2502" s="28"/>
      <c r="N2502" s="28"/>
      <c r="O2502" s="28"/>
      <c r="P2502" s="28"/>
      <c r="Q2502" s="28"/>
    </row>
    <row r="2503" spans="8:17" x14ac:dyDescent="0.2">
      <c r="H2503" s="28"/>
      <c r="I2503" s="28"/>
      <c r="J2503" s="28"/>
      <c r="K2503" s="28"/>
      <c r="L2503" s="28"/>
      <c r="M2503" s="28"/>
      <c r="N2503" s="28"/>
      <c r="O2503" s="28"/>
      <c r="P2503" s="28"/>
      <c r="Q2503" s="28"/>
    </row>
    <row r="2504" spans="8:17" x14ac:dyDescent="0.2">
      <c r="H2504" s="28"/>
      <c r="I2504" s="28"/>
      <c r="J2504" s="28"/>
      <c r="K2504" s="28"/>
      <c r="L2504" s="28"/>
      <c r="M2504" s="28"/>
      <c r="N2504" s="28"/>
      <c r="O2504" s="28"/>
      <c r="P2504" s="28"/>
      <c r="Q2504" s="28"/>
    </row>
    <row r="2505" spans="8:17" x14ac:dyDescent="0.2">
      <c r="H2505" s="28"/>
      <c r="I2505" s="28"/>
      <c r="J2505" s="28"/>
      <c r="K2505" s="28"/>
      <c r="L2505" s="28"/>
      <c r="M2505" s="28"/>
      <c r="N2505" s="28"/>
      <c r="O2505" s="28"/>
      <c r="P2505" s="28"/>
      <c r="Q2505" s="28"/>
    </row>
    <row r="2506" spans="8:17" x14ac:dyDescent="0.2">
      <c r="H2506" s="28"/>
      <c r="I2506" s="28"/>
      <c r="J2506" s="28"/>
      <c r="K2506" s="28"/>
      <c r="L2506" s="28"/>
      <c r="M2506" s="28"/>
      <c r="N2506" s="28"/>
      <c r="O2506" s="28"/>
      <c r="P2506" s="28"/>
      <c r="Q2506" s="28"/>
    </row>
    <row r="2507" spans="8:17" x14ac:dyDescent="0.2">
      <c r="H2507" s="28"/>
      <c r="I2507" s="28"/>
      <c r="J2507" s="28"/>
      <c r="K2507" s="28"/>
      <c r="L2507" s="28"/>
      <c r="M2507" s="28"/>
      <c r="N2507" s="28"/>
      <c r="O2507" s="28"/>
      <c r="P2507" s="28"/>
      <c r="Q2507" s="28"/>
    </row>
    <row r="2508" spans="8:17" x14ac:dyDescent="0.2">
      <c r="H2508" s="28"/>
      <c r="I2508" s="28"/>
      <c r="J2508" s="28"/>
      <c r="K2508" s="28"/>
      <c r="L2508" s="28"/>
      <c r="M2508" s="28"/>
      <c r="N2508" s="28"/>
      <c r="O2508" s="28"/>
      <c r="P2508" s="28"/>
      <c r="Q2508" s="28"/>
    </row>
    <row r="2509" spans="8:17" x14ac:dyDescent="0.2">
      <c r="H2509" s="28"/>
      <c r="I2509" s="28"/>
      <c r="J2509" s="28"/>
      <c r="K2509" s="28"/>
      <c r="L2509" s="28"/>
      <c r="M2509" s="28"/>
      <c r="N2509" s="28"/>
      <c r="O2509" s="28"/>
      <c r="P2509" s="28"/>
      <c r="Q2509" s="28"/>
    </row>
    <row r="2510" spans="8:17" x14ac:dyDescent="0.2">
      <c r="H2510" s="28"/>
      <c r="I2510" s="28"/>
      <c r="J2510" s="28"/>
      <c r="K2510" s="28"/>
      <c r="L2510" s="28"/>
      <c r="M2510" s="28"/>
      <c r="N2510" s="28"/>
      <c r="O2510" s="28"/>
      <c r="P2510" s="28"/>
      <c r="Q2510" s="28"/>
    </row>
    <row r="2511" spans="8:17" x14ac:dyDescent="0.2">
      <c r="H2511" s="28"/>
      <c r="I2511" s="28"/>
      <c r="J2511" s="28"/>
      <c r="K2511" s="28"/>
      <c r="L2511" s="28"/>
      <c r="M2511" s="28"/>
      <c r="N2511" s="28"/>
      <c r="O2511" s="28"/>
      <c r="P2511" s="28"/>
      <c r="Q2511" s="28"/>
    </row>
    <row r="2512" spans="8:17" x14ac:dyDescent="0.2">
      <c r="H2512" s="28"/>
      <c r="I2512" s="28"/>
      <c r="J2512" s="28"/>
      <c r="K2512" s="28"/>
      <c r="L2512" s="28"/>
      <c r="M2512" s="28"/>
      <c r="N2512" s="28"/>
      <c r="O2512" s="28"/>
      <c r="P2512" s="28"/>
      <c r="Q2512" s="28"/>
    </row>
    <row r="2513" spans="8:17" x14ac:dyDescent="0.2">
      <c r="H2513" s="28"/>
      <c r="I2513" s="28"/>
      <c r="J2513" s="28"/>
      <c r="K2513" s="28"/>
      <c r="L2513" s="28"/>
      <c r="M2513" s="28"/>
      <c r="N2513" s="28"/>
      <c r="O2513" s="28"/>
      <c r="P2513" s="28"/>
      <c r="Q2513" s="28"/>
    </row>
    <row r="2514" spans="8:17" x14ac:dyDescent="0.2">
      <c r="H2514" s="28"/>
      <c r="I2514" s="28"/>
      <c r="J2514" s="28"/>
      <c r="K2514" s="28"/>
      <c r="L2514" s="28"/>
      <c r="M2514" s="28"/>
      <c r="N2514" s="28"/>
      <c r="O2514" s="28"/>
      <c r="P2514" s="28"/>
      <c r="Q2514" s="28"/>
    </row>
    <row r="2515" spans="8:17" x14ac:dyDescent="0.2">
      <c r="H2515" s="28"/>
      <c r="I2515" s="28"/>
      <c r="J2515" s="28"/>
      <c r="K2515" s="28"/>
      <c r="L2515" s="28"/>
      <c r="M2515" s="28"/>
      <c r="N2515" s="28"/>
      <c r="O2515" s="28"/>
      <c r="P2515" s="28"/>
      <c r="Q2515" s="28"/>
    </row>
    <row r="2516" spans="8:17" x14ac:dyDescent="0.2">
      <c r="H2516" s="28"/>
      <c r="I2516" s="28"/>
      <c r="J2516" s="28"/>
      <c r="K2516" s="28"/>
      <c r="L2516" s="28"/>
      <c r="M2516" s="28"/>
      <c r="N2516" s="28"/>
      <c r="O2516" s="28"/>
      <c r="P2516" s="28"/>
      <c r="Q2516" s="28"/>
    </row>
    <row r="2517" spans="8:17" x14ac:dyDescent="0.2">
      <c r="H2517" s="28"/>
      <c r="I2517" s="28"/>
      <c r="J2517" s="28"/>
      <c r="K2517" s="28"/>
      <c r="L2517" s="28"/>
      <c r="M2517" s="28"/>
      <c r="N2517" s="28"/>
      <c r="O2517" s="28"/>
      <c r="P2517" s="28"/>
      <c r="Q2517" s="28"/>
    </row>
    <row r="2518" spans="8:17" x14ac:dyDescent="0.2">
      <c r="H2518" s="28"/>
      <c r="I2518" s="28"/>
      <c r="J2518" s="28"/>
      <c r="K2518" s="28"/>
      <c r="L2518" s="28"/>
      <c r="M2518" s="28"/>
      <c r="N2518" s="28"/>
      <c r="O2518" s="28"/>
      <c r="P2518" s="28"/>
      <c r="Q2518" s="28"/>
    </row>
    <row r="2519" spans="8:17" x14ac:dyDescent="0.2">
      <c r="H2519" s="28"/>
      <c r="I2519" s="28"/>
      <c r="J2519" s="28"/>
      <c r="K2519" s="28"/>
      <c r="L2519" s="28"/>
      <c r="M2519" s="28"/>
      <c r="N2519" s="28"/>
      <c r="O2519" s="28"/>
      <c r="P2519" s="28"/>
      <c r="Q2519" s="28"/>
    </row>
    <row r="2520" spans="8:17" x14ac:dyDescent="0.2">
      <c r="H2520" s="28"/>
      <c r="I2520" s="28"/>
      <c r="J2520" s="28"/>
      <c r="K2520" s="28"/>
      <c r="L2520" s="28"/>
      <c r="M2520" s="28"/>
      <c r="N2520" s="28"/>
      <c r="O2520" s="28"/>
      <c r="P2520" s="28"/>
      <c r="Q2520" s="28"/>
    </row>
    <row r="2521" spans="8:17" x14ac:dyDescent="0.2">
      <c r="H2521" s="28"/>
      <c r="I2521" s="28"/>
      <c r="J2521" s="28"/>
      <c r="K2521" s="28"/>
      <c r="L2521" s="28"/>
      <c r="M2521" s="28"/>
      <c r="N2521" s="28"/>
      <c r="O2521" s="28"/>
      <c r="P2521" s="28"/>
      <c r="Q2521" s="28"/>
    </row>
    <row r="2522" spans="8:17" x14ac:dyDescent="0.2">
      <c r="H2522" s="28"/>
      <c r="I2522" s="28"/>
      <c r="J2522" s="28"/>
      <c r="K2522" s="28"/>
      <c r="L2522" s="28"/>
      <c r="M2522" s="28"/>
      <c r="N2522" s="28"/>
      <c r="O2522" s="28"/>
      <c r="P2522" s="28"/>
      <c r="Q2522" s="28"/>
    </row>
    <row r="2523" spans="8:17" x14ac:dyDescent="0.2">
      <c r="H2523" s="28"/>
      <c r="I2523" s="28"/>
      <c r="J2523" s="28"/>
      <c r="K2523" s="28"/>
      <c r="L2523" s="28"/>
      <c r="M2523" s="28"/>
      <c r="N2523" s="28"/>
      <c r="O2523" s="28"/>
      <c r="P2523" s="28"/>
      <c r="Q2523" s="28"/>
    </row>
    <row r="2524" spans="8:17" x14ac:dyDescent="0.2">
      <c r="H2524" s="28"/>
      <c r="I2524" s="28"/>
      <c r="J2524" s="28"/>
      <c r="K2524" s="28"/>
      <c r="L2524" s="28"/>
      <c r="M2524" s="28"/>
      <c r="N2524" s="28"/>
      <c r="O2524" s="28"/>
      <c r="P2524" s="28"/>
      <c r="Q2524" s="28"/>
    </row>
    <row r="2525" spans="8:17" x14ac:dyDescent="0.2">
      <c r="H2525" s="28"/>
      <c r="I2525" s="28"/>
      <c r="J2525" s="28"/>
      <c r="K2525" s="28"/>
      <c r="L2525" s="28"/>
      <c r="M2525" s="28"/>
      <c r="N2525" s="28"/>
      <c r="O2525" s="28"/>
      <c r="P2525" s="28"/>
      <c r="Q2525" s="28"/>
    </row>
    <row r="2526" spans="8:17" x14ac:dyDescent="0.2">
      <c r="H2526" s="28"/>
      <c r="I2526" s="28"/>
      <c r="J2526" s="28"/>
      <c r="K2526" s="28"/>
      <c r="L2526" s="28"/>
      <c r="M2526" s="28"/>
      <c r="N2526" s="28"/>
      <c r="O2526" s="28"/>
      <c r="P2526" s="28"/>
      <c r="Q2526" s="28"/>
    </row>
    <row r="2527" spans="8:17" x14ac:dyDescent="0.2">
      <c r="H2527" s="28"/>
      <c r="I2527" s="28"/>
      <c r="J2527" s="28"/>
      <c r="K2527" s="28"/>
      <c r="L2527" s="28"/>
      <c r="M2527" s="28"/>
      <c r="N2527" s="28"/>
      <c r="O2527" s="28"/>
      <c r="P2527" s="28"/>
      <c r="Q2527" s="28"/>
    </row>
    <row r="2528" spans="8:17" x14ac:dyDescent="0.2">
      <c r="H2528" s="28"/>
      <c r="I2528" s="28"/>
      <c r="J2528" s="28"/>
      <c r="K2528" s="28"/>
      <c r="L2528" s="28"/>
      <c r="M2528" s="28"/>
      <c r="N2528" s="28"/>
      <c r="O2528" s="28"/>
      <c r="P2528" s="28"/>
      <c r="Q2528" s="28"/>
    </row>
    <row r="2529" spans="8:17" x14ac:dyDescent="0.2">
      <c r="H2529" s="28"/>
      <c r="I2529" s="28"/>
      <c r="J2529" s="28"/>
      <c r="K2529" s="28"/>
      <c r="L2529" s="28"/>
      <c r="M2529" s="28"/>
      <c r="N2529" s="28"/>
      <c r="O2529" s="28"/>
      <c r="P2529" s="28"/>
      <c r="Q2529" s="28"/>
    </row>
    <row r="2530" spans="8:17" x14ac:dyDescent="0.2">
      <c r="H2530" s="28"/>
      <c r="I2530" s="28"/>
      <c r="J2530" s="28"/>
      <c r="K2530" s="28"/>
      <c r="L2530" s="28"/>
      <c r="M2530" s="28"/>
      <c r="N2530" s="28"/>
      <c r="O2530" s="28"/>
      <c r="P2530" s="28"/>
      <c r="Q2530" s="28"/>
    </row>
    <row r="2531" spans="8:17" x14ac:dyDescent="0.2">
      <c r="H2531" s="28"/>
      <c r="I2531" s="28"/>
      <c r="J2531" s="28"/>
      <c r="K2531" s="28"/>
      <c r="L2531" s="28"/>
      <c r="M2531" s="28"/>
      <c r="N2531" s="28"/>
      <c r="O2531" s="28"/>
      <c r="P2531" s="28"/>
      <c r="Q2531" s="28"/>
    </row>
    <row r="2532" spans="8:17" x14ac:dyDescent="0.2">
      <c r="H2532" s="28"/>
      <c r="I2532" s="28"/>
      <c r="J2532" s="28"/>
      <c r="K2532" s="28"/>
      <c r="L2532" s="28"/>
      <c r="M2532" s="28"/>
      <c r="N2532" s="28"/>
      <c r="O2532" s="28"/>
      <c r="P2532" s="28"/>
      <c r="Q2532" s="28"/>
    </row>
    <row r="2533" spans="8:17" x14ac:dyDescent="0.2">
      <c r="H2533" s="28"/>
      <c r="I2533" s="28"/>
      <c r="J2533" s="28"/>
      <c r="K2533" s="28"/>
      <c r="L2533" s="28"/>
      <c r="M2533" s="28"/>
      <c r="N2533" s="28"/>
      <c r="O2533" s="28"/>
      <c r="P2533" s="28"/>
      <c r="Q2533" s="28"/>
    </row>
    <row r="2534" spans="8:17" x14ac:dyDescent="0.2">
      <c r="H2534" s="28"/>
      <c r="I2534" s="28"/>
      <c r="J2534" s="28"/>
      <c r="K2534" s="28"/>
      <c r="L2534" s="28"/>
      <c r="M2534" s="28"/>
      <c r="N2534" s="28"/>
      <c r="O2534" s="28"/>
      <c r="P2534" s="28"/>
      <c r="Q2534" s="28"/>
    </row>
    <row r="2535" spans="8:17" x14ac:dyDescent="0.2">
      <c r="H2535" s="28"/>
      <c r="I2535" s="28"/>
      <c r="J2535" s="28"/>
      <c r="K2535" s="28"/>
      <c r="L2535" s="28"/>
      <c r="M2535" s="28"/>
      <c r="N2535" s="28"/>
      <c r="O2535" s="28"/>
      <c r="P2535" s="28"/>
      <c r="Q2535" s="28"/>
    </row>
    <row r="2536" spans="8:17" x14ac:dyDescent="0.2">
      <c r="H2536" s="28"/>
      <c r="I2536" s="28"/>
      <c r="J2536" s="28"/>
      <c r="K2536" s="28"/>
      <c r="L2536" s="28"/>
      <c r="M2536" s="28"/>
      <c r="N2536" s="28"/>
      <c r="O2536" s="28"/>
      <c r="P2536" s="28"/>
      <c r="Q2536" s="28"/>
    </row>
    <row r="2537" spans="8:17" x14ac:dyDescent="0.2">
      <c r="H2537" s="28"/>
      <c r="I2537" s="28"/>
      <c r="J2537" s="28"/>
      <c r="K2537" s="28"/>
      <c r="L2537" s="28"/>
      <c r="M2537" s="28"/>
      <c r="N2537" s="28"/>
      <c r="O2537" s="28"/>
      <c r="P2537" s="28"/>
      <c r="Q2537" s="28"/>
    </row>
    <row r="2538" spans="8:17" x14ac:dyDescent="0.2">
      <c r="H2538" s="28"/>
      <c r="I2538" s="28"/>
      <c r="J2538" s="28"/>
      <c r="K2538" s="28"/>
      <c r="L2538" s="28"/>
      <c r="M2538" s="28"/>
      <c r="N2538" s="28"/>
      <c r="O2538" s="28"/>
      <c r="P2538" s="28"/>
      <c r="Q2538" s="28"/>
    </row>
    <row r="2539" spans="8:17" x14ac:dyDescent="0.2">
      <c r="H2539" s="28"/>
      <c r="I2539" s="28"/>
      <c r="J2539" s="28"/>
      <c r="K2539" s="28"/>
      <c r="L2539" s="28"/>
      <c r="M2539" s="28"/>
      <c r="N2539" s="28"/>
      <c r="O2539" s="28"/>
      <c r="P2539" s="28"/>
      <c r="Q2539" s="28"/>
    </row>
    <row r="2540" spans="8:17" x14ac:dyDescent="0.2">
      <c r="H2540" s="28"/>
      <c r="I2540" s="28"/>
      <c r="J2540" s="28"/>
      <c r="K2540" s="28"/>
      <c r="L2540" s="28"/>
      <c r="M2540" s="28"/>
      <c r="N2540" s="28"/>
      <c r="O2540" s="28"/>
      <c r="P2540" s="28"/>
      <c r="Q2540" s="28"/>
    </row>
    <row r="2541" spans="8:17" x14ac:dyDescent="0.2">
      <c r="H2541" s="28"/>
      <c r="I2541" s="28"/>
      <c r="J2541" s="28"/>
      <c r="K2541" s="28"/>
      <c r="L2541" s="28"/>
      <c r="M2541" s="28"/>
      <c r="N2541" s="28"/>
      <c r="O2541" s="28"/>
      <c r="P2541" s="28"/>
      <c r="Q2541" s="28"/>
    </row>
    <row r="2542" spans="8:17" x14ac:dyDescent="0.2">
      <c r="H2542" s="28"/>
      <c r="I2542" s="28"/>
      <c r="J2542" s="28"/>
      <c r="K2542" s="28"/>
      <c r="L2542" s="28"/>
      <c r="M2542" s="28"/>
      <c r="N2542" s="28"/>
      <c r="O2542" s="28"/>
      <c r="P2542" s="28"/>
      <c r="Q2542" s="28"/>
    </row>
    <row r="2543" spans="8:17" x14ac:dyDescent="0.2">
      <c r="H2543" s="28"/>
      <c r="I2543" s="28"/>
      <c r="J2543" s="28"/>
      <c r="K2543" s="28"/>
      <c r="L2543" s="28"/>
      <c r="M2543" s="28"/>
      <c r="N2543" s="28"/>
      <c r="O2543" s="28"/>
      <c r="P2543" s="28"/>
      <c r="Q2543" s="28"/>
    </row>
    <row r="2544" spans="8:17" x14ac:dyDescent="0.2">
      <c r="H2544" s="28"/>
      <c r="I2544" s="28"/>
      <c r="J2544" s="28"/>
      <c r="K2544" s="28"/>
      <c r="L2544" s="28"/>
      <c r="M2544" s="28"/>
      <c r="N2544" s="28"/>
      <c r="O2544" s="28"/>
      <c r="P2544" s="28"/>
      <c r="Q2544" s="28"/>
    </row>
    <row r="2545" spans="8:17" x14ac:dyDescent="0.2">
      <c r="H2545" s="28"/>
      <c r="I2545" s="28"/>
      <c r="J2545" s="28"/>
      <c r="K2545" s="28"/>
      <c r="L2545" s="28"/>
      <c r="M2545" s="28"/>
      <c r="N2545" s="28"/>
      <c r="O2545" s="28"/>
      <c r="P2545" s="28"/>
      <c r="Q2545" s="28"/>
    </row>
    <row r="2546" spans="8:17" x14ac:dyDescent="0.2">
      <c r="H2546" s="28"/>
      <c r="I2546" s="28"/>
      <c r="J2546" s="28"/>
      <c r="K2546" s="28"/>
      <c r="L2546" s="28"/>
      <c r="M2546" s="28"/>
      <c r="N2546" s="28"/>
      <c r="O2546" s="28"/>
      <c r="P2546" s="28"/>
      <c r="Q2546" s="28"/>
    </row>
    <row r="2547" spans="8:17" x14ac:dyDescent="0.2">
      <c r="H2547" s="28"/>
      <c r="I2547" s="28"/>
      <c r="J2547" s="28"/>
      <c r="K2547" s="28"/>
      <c r="L2547" s="28"/>
      <c r="M2547" s="28"/>
      <c r="N2547" s="28"/>
      <c r="O2547" s="28"/>
      <c r="P2547" s="28"/>
      <c r="Q2547" s="28"/>
    </row>
    <row r="2548" spans="8:17" x14ac:dyDescent="0.2">
      <c r="H2548" s="28"/>
      <c r="I2548" s="28"/>
      <c r="J2548" s="28"/>
      <c r="K2548" s="28"/>
      <c r="L2548" s="28"/>
      <c r="M2548" s="28"/>
      <c r="N2548" s="28"/>
      <c r="O2548" s="28"/>
      <c r="P2548" s="28"/>
      <c r="Q2548" s="28"/>
    </row>
    <row r="2549" spans="8:17" x14ac:dyDescent="0.2">
      <c r="H2549" s="28"/>
      <c r="I2549" s="28"/>
      <c r="J2549" s="28"/>
      <c r="K2549" s="28"/>
      <c r="L2549" s="28"/>
      <c r="M2549" s="28"/>
      <c r="N2549" s="28"/>
      <c r="O2549" s="28"/>
      <c r="P2549" s="28"/>
      <c r="Q2549" s="28"/>
    </row>
    <row r="2550" spans="8:17" x14ac:dyDescent="0.2">
      <c r="H2550" s="28"/>
      <c r="I2550" s="28"/>
      <c r="J2550" s="28"/>
      <c r="K2550" s="28"/>
      <c r="L2550" s="28"/>
      <c r="M2550" s="28"/>
      <c r="N2550" s="28"/>
      <c r="O2550" s="28"/>
      <c r="P2550" s="28"/>
      <c r="Q2550" s="28"/>
    </row>
    <row r="2551" spans="8:17" x14ac:dyDescent="0.2">
      <c r="H2551" s="28"/>
      <c r="I2551" s="28"/>
      <c r="J2551" s="28"/>
      <c r="K2551" s="28"/>
      <c r="L2551" s="28"/>
      <c r="M2551" s="28"/>
      <c r="N2551" s="28"/>
      <c r="O2551" s="28"/>
      <c r="P2551" s="28"/>
      <c r="Q2551" s="28"/>
    </row>
    <row r="2552" spans="8:17" x14ac:dyDescent="0.2">
      <c r="H2552" s="28"/>
      <c r="I2552" s="28"/>
      <c r="J2552" s="28"/>
      <c r="K2552" s="28"/>
      <c r="L2552" s="28"/>
      <c r="M2552" s="28"/>
      <c r="N2552" s="28"/>
      <c r="O2552" s="28"/>
      <c r="P2552" s="28"/>
      <c r="Q2552" s="28"/>
    </row>
    <row r="2553" spans="8:17" x14ac:dyDescent="0.2">
      <c r="H2553" s="28"/>
      <c r="I2553" s="28"/>
      <c r="J2553" s="28"/>
      <c r="K2553" s="28"/>
      <c r="L2553" s="28"/>
      <c r="M2553" s="28"/>
      <c r="N2553" s="28"/>
      <c r="O2553" s="28"/>
      <c r="P2553" s="28"/>
      <c r="Q2553" s="28"/>
    </row>
    <row r="2554" spans="8:17" x14ac:dyDescent="0.2">
      <c r="H2554" s="28"/>
      <c r="I2554" s="28"/>
      <c r="J2554" s="28"/>
      <c r="K2554" s="28"/>
      <c r="L2554" s="28"/>
      <c r="M2554" s="28"/>
      <c r="N2554" s="28"/>
      <c r="O2554" s="28"/>
      <c r="P2554" s="28"/>
      <c r="Q2554" s="28"/>
    </row>
    <row r="2555" spans="8:17" x14ac:dyDescent="0.2">
      <c r="H2555" s="28"/>
      <c r="I2555" s="28"/>
      <c r="J2555" s="28"/>
      <c r="K2555" s="28"/>
      <c r="L2555" s="28"/>
      <c r="M2555" s="28"/>
      <c r="N2555" s="28"/>
      <c r="O2555" s="28"/>
      <c r="P2555" s="28"/>
      <c r="Q2555" s="28"/>
    </row>
    <row r="2556" spans="8:17" x14ac:dyDescent="0.2">
      <c r="H2556" s="28"/>
      <c r="I2556" s="28"/>
      <c r="J2556" s="28"/>
      <c r="K2556" s="28"/>
      <c r="L2556" s="28"/>
      <c r="M2556" s="28"/>
      <c r="N2556" s="28"/>
      <c r="O2556" s="28"/>
      <c r="P2556" s="28"/>
      <c r="Q2556" s="28"/>
    </row>
    <row r="2557" spans="8:17" x14ac:dyDescent="0.2">
      <c r="H2557" s="28"/>
      <c r="I2557" s="28"/>
      <c r="J2557" s="28"/>
      <c r="K2557" s="28"/>
      <c r="L2557" s="28"/>
      <c r="M2557" s="28"/>
      <c r="N2557" s="28"/>
      <c r="O2557" s="28"/>
      <c r="P2557" s="28"/>
      <c r="Q2557" s="28"/>
    </row>
    <row r="2558" spans="8:17" x14ac:dyDescent="0.2">
      <c r="H2558" s="28"/>
      <c r="I2558" s="28"/>
      <c r="J2558" s="28"/>
      <c r="K2558" s="28"/>
      <c r="L2558" s="28"/>
      <c r="M2558" s="28"/>
      <c r="N2558" s="28"/>
      <c r="O2558" s="28"/>
      <c r="P2558" s="28"/>
      <c r="Q2558" s="28"/>
    </row>
    <row r="2559" spans="8:17" x14ac:dyDescent="0.2">
      <c r="H2559" s="28"/>
      <c r="I2559" s="28"/>
      <c r="J2559" s="28"/>
      <c r="K2559" s="28"/>
      <c r="L2559" s="28"/>
      <c r="M2559" s="28"/>
      <c r="N2559" s="28"/>
      <c r="O2559" s="28"/>
      <c r="P2559" s="28"/>
      <c r="Q2559" s="28"/>
    </row>
    <row r="2560" spans="8:17" x14ac:dyDescent="0.2">
      <c r="H2560" s="28"/>
      <c r="I2560" s="28"/>
      <c r="J2560" s="28"/>
      <c r="K2560" s="28"/>
      <c r="L2560" s="28"/>
      <c r="M2560" s="28"/>
      <c r="N2560" s="28"/>
      <c r="O2560" s="28"/>
      <c r="P2560" s="28"/>
      <c r="Q2560" s="28"/>
    </row>
    <row r="2561" spans="8:17" x14ac:dyDescent="0.2">
      <c r="H2561" s="28"/>
      <c r="I2561" s="28"/>
      <c r="J2561" s="28"/>
      <c r="K2561" s="28"/>
      <c r="L2561" s="28"/>
      <c r="M2561" s="28"/>
      <c r="N2561" s="28"/>
      <c r="O2561" s="28"/>
      <c r="P2561" s="28"/>
      <c r="Q2561" s="28"/>
    </row>
    <row r="2562" spans="8:17" x14ac:dyDescent="0.2">
      <c r="H2562" s="28"/>
      <c r="I2562" s="28"/>
      <c r="J2562" s="28"/>
      <c r="K2562" s="28"/>
      <c r="L2562" s="28"/>
      <c r="M2562" s="28"/>
      <c r="N2562" s="28"/>
      <c r="O2562" s="28"/>
      <c r="P2562" s="28"/>
      <c r="Q2562" s="28"/>
    </row>
    <row r="2563" spans="8:17" x14ac:dyDescent="0.2">
      <c r="H2563" s="28"/>
      <c r="I2563" s="28"/>
      <c r="J2563" s="28"/>
      <c r="K2563" s="28"/>
      <c r="L2563" s="28"/>
      <c r="M2563" s="28"/>
      <c r="N2563" s="28"/>
      <c r="O2563" s="28"/>
      <c r="P2563" s="28"/>
      <c r="Q2563" s="28"/>
    </row>
    <row r="2564" spans="8:17" x14ac:dyDescent="0.2">
      <c r="H2564" s="28"/>
      <c r="I2564" s="28"/>
      <c r="J2564" s="28"/>
      <c r="K2564" s="28"/>
      <c r="L2564" s="28"/>
      <c r="M2564" s="28"/>
      <c r="N2564" s="28"/>
      <c r="O2564" s="28"/>
      <c r="P2564" s="28"/>
      <c r="Q2564" s="28"/>
    </row>
    <row r="2565" spans="8:17" x14ac:dyDescent="0.2">
      <c r="H2565" s="28"/>
      <c r="I2565" s="28"/>
      <c r="J2565" s="28"/>
      <c r="K2565" s="28"/>
      <c r="L2565" s="28"/>
      <c r="M2565" s="28"/>
      <c r="N2565" s="28"/>
      <c r="O2565" s="28"/>
      <c r="P2565" s="28"/>
      <c r="Q2565" s="28"/>
    </row>
    <row r="2566" spans="8:17" x14ac:dyDescent="0.2">
      <c r="H2566" s="28"/>
      <c r="I2566" s="28"/>
      <c r="J2566" s="28"/>
      <c r="K2566" s="28"/>
      <c r="L2566" s="28"/>
      <c r="M2566" s="28"/>
      <c r="N2566" s="28"/>
      <c r="O2566" s="28"/>
      <c r="P2566" s="28"/>
      <c r="Q2566" s="28"/>
    </row>
    <row r="2567" spans="8:17" x14ac:dyDescent="0.2">
      <c r="H2567" s="28"/>
      <c r="I2567" s="28"/>
      <c r="J2567" s="28"/>
      <c r="K2567" s="28"/>
      <c r="L2567" s="28"/>
      <c r="M2567" s="28"/>
      <c r="N2567" s="28"/>
      <c r="O2567" s="28"/>
      <c r="P2567" s="28"/>
      <c r="Q2567" s="28"/>
    </row>
    <row r="2568" spans="8:17" x14ac:dyDescent="0.2">
      <c r="H2568" s="28"/>
      <c r="I2568" s="28"/>
      <c r="J2568" s="28"/>
      <c r="K2568" s="28"/>
      <c r="L2568" s="28"/>
      <c r="M2568" s="28"/>
      <c r="N2568" s="28"/>
      <c r="O2568" s="28"/>
      <c r="P2568" s="28"/>
      <c r="Q2568" s="28"/>
    </row>
    <row r="2569" spans="8:17" x14ac:dyDescent="0.2">
      <c r="H2569" s="28"/>
      <c r="I2569" s="28"/>
      <c r="J2569" s="28"/>
      <c r="K2569" s="28"/>
      <c r="L2569" s="28"/>
      <c r="M2569" s="28"/>
      <c r="N2569" s="28"/>
      <c r="O2569" s="28"/>
      <c r="P2569" s="28"/>
      <c r="Q2569" s="28"/>
    </row>
    <row r="2570" spans="8:17" x14ac:dyDescent="0.2">
      <c r="H2570" s="28"/>
      <c r="I2570" s="28"/>
      <c r="J2570" s="28"/>
      <c r="K2570" s="28"/>
      <c r="L2570" s="28"/>
      <c r="M2570" s="28"/>
      <c r="N2570" s="28"/>
      <c r="O2570" s="28"/>
      <c r="P2570" s="28"/>
      <c r="Q2570" s="28"/>
    </row>
    <row r="2571" spans="8:17" x14ac:dyDescent="0.2">
      <c r="H2571" s="28"/>
      <c r="I2571" s="28"/>
      <c r="J2571" s="28"/>
      <c r="K2571" s="28"/>
      <c r="L2571" s="28"/>
      <c r="M2571" s="28"/>
      <c r="N2571" s="28"/>
      <c r="O2571" s="28"/>
      <c r="P2571" s="28"/>
      <c r="Q2571" s="28"/>
    </row>
    <row r="2572" spans="8:17" x14ac:dyDescent="0.2">
      <c r="H2572" s="28"/>
      <c r="I2572" s="28"/>
      <c r="J2572" s="28"/>
      <c r="K2572" s="28"/>
      <c r="L2572" s="28"/>
      <c r="M2572" s="28"/>
      <c r="N2572" s="28"/>
      <c r="O2572" s="28"/>
      <c r="P2572" s="28"/>
      <c r="Q2572" s="28"/>
    </row>
    <row r="2573" spans="8:17" x14ac:dyDescent="0.2">
      <c r="H2573" s="28"/>
      <c r="I2573" s="28"/>
      <c r="J2573" s="28"/>
      <c r="K2573" s="28"/>
      <c r="L2573" s="28"/>
      <c r="M2573" s="28"/>
      <c r="N2573" s="28"/>
      <c r="O2573" s="28"/>
      <c r="P2573" s="28"/>
      <c r="Q2573" s="28"/>
    </row>
    <row r="2574" spans="8:17" x14ac:dyDescent="0.2">
      <c r="H2574" s="28"/>
      <c r="I2574" s="28"/>
      <c r="J2574" s="28"/>
      <c r="K2574" s="28"/>
      <c r="L2574" s="28"/>
      <c r="M2574" s="28"/>
      <c r="N2574" s="28"/>
      <c r="O2574" s="28"/>
      <c r="P2574" s="28"/>
      <c r="Q2574" s="28"/>
    </row>
    <row r="2575" spans="8:17" x14ac:dyDescent="0.2">
      <c r="H2575" s="28"/>
      <c r="I2575" s="28"/>
      <c r="J2575" s="28"/>
      <c r="K2575" s="28"/>
      <c r="L2575" s="28"/>
      <c r="M2575" s="28"/>
      <c r="N2575" s="28"/>
      <c r="O2575" s="28"/>
      <c r="P2575" s="28"/>
      <c r="Q2575" s="28"/>
    </row>
    <row r="2576" spans="8:17" x14ac:dyDescent="0.2">
      <c r="H2576" s="28"/>
      <c r="I2576" s="28"/>
      <c r="J2576" s="28"/>
      <c r="K2576" s="28"/>
      <c r="L2576" s="28"/>
      <c r="M2576" s="28"/>
      <c r="N2576" s="28"/>
      <c r="O2576" s="28"/>
      <c r="P2576" s="28"/>
      <c r="Q2576" s="28"/>
    </row>
    <row r="2577" spans="8:17" x14ac:dyDescent="0.2">
      <c r="H2577" s="28"/>
      <c r="I2577" s="28"/>
      <c r="J2577" s="28"/>
      <c r="K2577" s="28"/>
      <c r="L2577" s="28"/>
      <c r="M2577" s="28"/>
      <c r="N2577" s="28"/>
      <c r="O2577" s="28"/>
      <c r="P2577" s="28"/>
      <c r="Q2577" s="28"/>
    </row>
    <row r="2578" spans="8:17" x14ac:dyDescent="0.2">
      <c r="H2578" s="28"/>
      <c r="I2578" s="28"/>
      <c r="J2578" s="28"/>
      <c r="K2578" s="28"/>
      <c r="L2578" s="28"/>
      <c r="M2578" s="28"/>
      <c r="N2578" s="28"/>
      <c r="O2578" s="28"/>
      <c r="P2578" s="28"/>
      <c r="Q2578" s="28"/>
    </row>
    <row r="2579" spans="8:17" x14ac:dyDescent="0.2">
      <c r="H2579" s="28"/>
      <c r="I2579" s="28"/>
      <c r="J2579" s="28"/>
      <c r="K2579" s="28"/>
      <c r="L2579" s="28"/>
      <c r="M2579" s="28"/>
      <c r="N2579" s="28"/>
      <c r="O2579" s="28"/>
      <c r="P2579" s="28"/>
      <c r="Q2579" s="28"/>
    </row>
    <row r="2580" spans="8:17" x14ac:dyDescent="0.2">
      <c r="H2580" s="28"/>
      <c r="I2580" s="28"/>
      <c r="J2580" s="28"/>
      <c r="K2580" s="28"/>
      <c r="L2580" s="28"/>
      <c r="M2580" s="28"/>
      <c r="N2580" s="28"/>
      <c r="O2580" s="28"/>
      <c r="P2580" s="28"/>
      <c r="Q2580" s="28"/>
    </row>
    <row r="2581" spans="8:17" x14ac:dyDescent="0.2">
      <c r="H2581" s="28"/>
      <c r="I2581" s="28"/>
      <c r="J2581" s="28"/>
      <c r="K2581" s="28"/>
      <c r="L2581" s="28"/>
      <c r="M2581" s="28"/>
      <c r="N2581" s="28"/>
      <c r="O2581" s="28"/>
      <c r="P2581" s="28"/>
      <c r="Q2581" s="28"/>
    </row>
    <row r="2582" spans="8:17" x14ac:dyDescent="0.2">
      <c r="H2582" s="28"/>
      <c r="I2582" s="28"/>
      <c r="J2582" s="28"/>
      <c r="K2582" s="28"/>
      <c r="L2582" s="28"/>
      <c r="M2582" s="28"/>
      <c r="N2582" s="28"/>
      <c r="O2582" s="28"/>
      <c r="P2582" s="28"/>
      <c r="Q2582" s="28"/>
    </row>
    <row r="2583" spans="8:17" x14ac:dyDescent="0.2">
      <c r="H2583" s="28"/>
      <c r="I2583" s="28"/>
      <c r="J2583" s="28"/>
      <c r="K2583" s="28"/>
      <c r="L2583" s="28"/>
      <c r="M2583" s="28"/>
      <c r="N2583" s="28"/>
      <c r="O2583" s="28"/>
      <c r="P2583" s="28"/>
      <c r="Q2583" s="28"/>
    </row>
    <row r="2584" spans="8:17" x14ac:dyDescent="0.2">
      <c r="H2584" s="28"/>
      <c r="I2584" s="28"/>
      <c r="J2584" s="28"/>
      <c r="K2584" s="28"/>
      <c r="L2584" s="28"/>
      <c r="M2584" s="28"/>
      <c r="N2584" s="28"/>
      <c r="O2584" s="28"/>
      <c r="P2584" s="28"/>
      <c r="Q2584" s="28"/>
    </row>
    <row r="2585" spans="8:17" x14ac:dyDescent="0.2">
      <c r="H2585" s="28"/>
      <c r="I2585" s="28"/>
      <c r="J2585" s="28"/>
      <c r="K2585" s="28"/>
      <c r="L2585" s="28"/>
      <c r="M2585" s="28"/>
      <c r="N2585" s="28"/>
      <c r="O2585" s="28"/>
      <c r="P2585" s="28"/>
      <c r="Q2585" s="28"/>
    </row>
    <row r="2586" spans="8:17" x14ac:dyDescent="0.2">
      <c r="H2586" s="28"/>
      <c r="I2586" s="28"/>
      <c r="J2586" s="28"/>
      <c r="K2586" s="28"/>
      <c r="L2586" s="28"/>
      <c r="M2586" s="28"/>
      <c r="N2586" s="28"/>
      <c r="O2586" s="28"/>
      <c r="P2586" s="28"/>
      <c r="Q2586" s="28"/>
    </row>
    <row r="2587" spans="8:17" x14ac:dyDescent="0.2">
      <c r="H2587" s="28"/>
      <c r="I2587" s="28"/>
      <c r="J2587" s="28"/>
      <c r="K2587" s="28"/>
      <c r="L2587" s="28"/>
      <c r="M2587" s="28"/>
      <c r="N2587" s="28"/>
      <c r="O2587" s="28"/>
      <c r="P2587" s="28"/>
      <c r="Q2587" s="28"/>
    </row>
    <row r="2588" spans="8:17" x14ac:dyDescent="0.2">
      <c r="H2588" s="28"/>
      <c r="I2588" s="28"/>
      <c r="J2588" s="28"/>
      <c r="K2588" s="28"/>
      <c r="L2588" s="28"/>
      <c r="M2588" s="28"/>
      <c r="N2588" s="28"/>
      <c r="O2588" s="28"/>
      <c r="P2588" s="28"/>
      <c r="Q2588" s="28"/>
    </row>
    <row r="2589" spans="8:17" x14ac:dyDescent="0.2">
      <c r="H2589" s="28"/>
      <c r="I2589" s="28"/>
      <c r="J2589" s="28"/>
      <c r="K2589" s="28"/>
      <c r="L2589" s="28"/>
      <c r="M2589" s="28"/>
      <c r="N2589" s="28"/>
      <c r="O2589" s="28"/>
      <c r="P2589" s="28"/>
      <c r="Q2589" s="28"/>
    </row>
    <row r="2590" spans="8:17" x14ac:dyDescent="0.2">
      <c r="H2590" s="28"/>
      <c r="I2590" s="28"/>
      <c r="J2590" s="28"/>
      <c r="K2590" s="28"/>
      <c r="L2590" s="28"/>
      <c r="M2590" s="28"/>
      <c r="N2590" s="28"/>
      <c r="O2590" s="28"/>
      <c r="P2590" s="28"/>
      <c r="Q2590" s="28"/>
    </row>
    <row r="2591" spans="8:17" x14ac:dyDescent="0.2">
      <c r="H2591" s="28"/>
      <c r="I2591" s="28"/>
      <c r="J2591" s="28"/>
      <c r="K2591" s="28"/>
      <c r="L2591" s="28"/>
      <c r="M2591" s="28"/>
      <c r="N2591" s="28"/>
      <c r="O2591" s="28"/>
      <c r="P2591" s="28"/>
      <c r="Q2591" s="28"/>
    </row>
    <row r="2592" spans="8:17" x14ac:dyDescent="0.2">
      <c r="H2592" s="28"/>
      <c r="I2592" s="28"/>
      <c r="J2592" s="28"/>
      <c r="K2592" s="28"/>
      <c r="L2592" s="28"/>
      <c r="M2592" s="28"/>
      <c r="N2592" s="28"/>
      <c r="O2592" s="28"/>
      <c r="P2592" s="28"/>
      <c r="Q2592" s="28"/>
    </row>
    <row r="2593" spans="8:17" x14ac:dyDescent="0.2">
      <c r="H2593" s="28"/>
      <c r="I2593" s="28"/>
      <c r="J2593" s="28"/>
      <c r="K2593" s="28"/>
      <c r="L2593" s="28"/>
      <c r="M2593" s="28"/>
      <c r="N2593" s="28"/>
      <c r="O2593" s="28"/>
      <c r="P2593" s="28"/>
      <c r="Q2593" s="28"/>
    </row>
    <row r="2594" spans="8:17" x14ac:dyDescent="0.2">
      <c r="H2594" s="28"/>
      <c r="I2594" s="28"/>
      <c r="J2594" s="28"/>
      <c r="K2594" s="28"/>
      <c r="L2594" s="28"/>
      <c r="M2594" s="28"/>
      <c r="N2594" s="28"/>
      <c r="O2594" s="28"/>
      <c r="P2594" s="28"/>
      <c r="Q2594" s="28"/>
    </row>
    <row r="2595" spans="8:17" x14ac:dyDescent="0.2">
      <c r="H2595" s="28"/>
      <c r="I2595" s="28"/>
      <c r="J2595" s="28"/>
      <c r="K2595" s="28"/>
      <c r="L2595" s="28"/>
      <c r="M2595" s="28"/>
      <c r="N2595" s="28"/>
      <c r="O2595" s="28"/>
      <c r="P2595" s="28"/>
      <c r="Q2595" s="28"/>
    </row>
    <row r="2596" spans="8:17" x14ac:dyDescent="0.2">
      <c r="H2596" s="28"/>
      <c r="I2596" s="28"/>
      <c r="J2596" s="28"/>
      <c r="K2596" s="28"/>
      <c r="L2596" s="28"/>
      <c r="M2596" s="28"/>
      <c r="N2596" s="28"/>
      <c r="O2596" s="28"/>
      <c r="P2596" s="28"/>
      <c r="Q2596" s="28"/>
    </row>
    <row r="2597" spans="8:17" x14ac:dyDescent="0.2">
      <c r="H2597" s="28"/>
      <c r="I2597" s="28"/>
      <c r="J2597" s="28"/>
      <c r="K2597" s="28"/>
      <c r="L2597" s="28"/>
      <c r="M2597" s="28"/>
      <c r="N2597" s="28"/>
      <c r="O2597" s="28"/>
      <c r="P2597" s="28"/>
      <c r="Q2597" s="28"/>
    </row>
    <row r="2598" spans="8:17" x14ac:dyDescent="0.2">
      <c r="H2598" s="28"/>
      <c r="I2598" s="28"/>
      <c r="J2598" s="28"/>
      <c r="K2598" s="28"/>
      <c r="L2598" s="28"/>
      <c r="M2598" s="28"/>
      <c r="N2598" s="28"/>
      <c r="O2598" s="28"/>
      <c r="P2598" s="28"/>
      <c r="Q2598" s="28"/>
    </row>
    <row r="2599" spans="8:17" x14ac:dyDescent="0.2">
      <c r="H2599" s="28"/>
      <c r="I2599" s="28"/>
      <c r="J2599" s="28"/>
      <c r="K2599" s="28"/>
      <c r="L2599" s="28"/>
      <c r="M2599" s="28"/>
      <c r="N2599" s="28"/>
      <c r="O2599" s="28"/>
      <c r="P2599" s="28"/>
      <c r="Q2599" s="28"/>
    </row>
    <row r="2600" spans="8:17" x14ac:dyDescent="0.2">
      <c r="H2600" s="28"/>
      <c r="I2600" s="28"/>
      <c r="J2600" s="28"/>
      <c r="K2600" s="28"/>
      <c r="L2600" s="28"/>
      <c r="M2600" s="28"/>
      <c r="N2600" s="28"/>
      <c r="O2600" s="28"/>
      <c r="P2600" s="28"/>
      <c r="Q2600" s="28"/>
    </row>
    <row r="2601" spans="8:17" x14ac:dyDescent="0.2">
      <c r="H2601" s="28"/>
      <c r="I2601" s="28"/>
      <c r="J2601" s="28"/>
      <c r="K2601" s="28"/>
      <c r="L2601" s="28"/>
      <c r="M2601" s="28"/>
      <c r="N2601" s="28"/>
      <c r="O2601" s="28"/>
      <c r="P2601" s="28"/>
      <c r="Q2601" s="28"/>
    </row>
    <row r="2602" spans="8:17" x14ac:dyDescent="0.2">
      <c r="H2602" s="28"/>
      <c r="I2602" s="28"/>
      <c r="J2602" s="28"/>
      <c r="K2602" s="28"/>
      <c r="L2602" s="28"/>
      <c r="M2602" s="28"/>
      <c r="N2602" s="28"/>
      <c r="O2602" s="28"/>
      <c r="P2602" s="28"/>
      <c r="Q2602" s="28"/>
    </row>
    <row r="2603" spans="8:17" x14ac:dyDescent="0.2">
      <c r="H2603" s="28"/>
      <c r="I2603" s="28"/>
      <c r="J2603" s="28"/>
      <c r="K2603" s="28"/>
      <c r="L2603" s="28"/>
      <c r="M2603" s="28"/>
      <c r="N2603" s="28"/>
      <c r="O2603" s="28"/>
      <c r="P2603" s="28"/>
      <c r="Q2603" s="28"/>
    </row>
    <row r="2604" spans="8:17" x14ac:dyDescent="0.2">
      <c r="H2604" s="28"/>
      <c r="I2604" s="28"/>
      <c r="J2604" s="28"/>
      <c r="K2604" s="28"/>
      <c r="L2604" s="28"/>
      <c r="M2604" s="28"/>
      <c r="N2604" s="28"/>
      <c r="O2604" s="28"/>
      <c r="P2604" s="28"/>
      <c r="Q2604" s="28"/>
    </row>
    <row r="2605" spans="8:17" x14ac:dyDescent="0.2">
      <c r="H2605" s="28"/>
      <c r="I2605" s="28"/>
      <c r="J2605" s="28"/>
      <c r="K2605" s="28"/>
      <c r="L2605" s="28"/>
      <c r="M2605" s="28"/>
      <c r="N2605" s="28"/>
      <c r="O2605" s="28"/>
      <c r="P2605" s="28"/>
      <c r="Q2605" s="28"/>
    </row>
    <row r="2606" spans="8:17" x14ac:dyDescent="0.2">
      <c r="H2606" s="28"/>
      <c r="I2606" s="28"/>
      <c r="J2606" s="28"/>
      <c r="K2606" s="28"/>
      <c r="L2606" s="28"/>
      <c r="M2606" s="28"/>
      <c r="N2606" s="28"/>
      <c r="O2606" s="28"/>
      <c r="P2606" s="28"/>
      <c r="Q2606" s="28"/>
    </row>
    <row r="2607" spans="8:17" x14ac:dyDescent="0.2">
      <c r="H2607" s="28"/>
      <c r="I2607" s="28"/>
      <c r="J2607" s="28"/>
      <c r="K2607" s="28"/>
      <c r="L2607" s="28"/>
      <c r="M2607" s="28"/>
      <c r="N2607" s="28"/>
      <c r="O2607" s="28"/>
      <c r="P2607" s="28"/>
      <c r="Q2607" s="28"/>
    </row>
    <row r="2608" spans="8:17" x14ac:dyDescent="0.2">
      <c r="H2608" s="28"/>
      <c r="I2608" s="28"/>
      <c r="J2608" s="28"/>
      <c r="K2608" s="28"/>
      <c r="L2608" s="28"/>
      <c r="M2608" s="28"/>
      <c r="N2608" s="28"/>
      <c r="O2608" s="28"/>
      <c r="P2608" s="28"/>
      <c r="Q2608" s="28"/>
    </row>
    <row r="2609" spans="8:17" x14ac:dyDescent="0.2">
      <c r="H2609" s="28"/>
      <c r="I2609" s="28"/>
      <c r="J2609" s="28"/>
      <c r="K2609" s="28"/>
      <c r="L2609" s="28"/>
      <c r="M2609" s="28"/>
      <c r="N2609" s="28"/>
      <c r="O2609" s="28"/>
      <c r="P2609" s="28"/>
      <c r="Q2609" s="28"/>
    </row>
    <row r="2610" spans="8:17" x14ac:dyDescent="0.2">
      <c r="H2610" s="28"/>
      <c r="I2610" s="28"/>
      <c r="J2610" s="28"/>
      <c r="K2610" s="28"/>
      <c r="L2610" s="28"/>
      <c r="M2610" s="28"/>
      <c r="N2610" s="28"/>
      <c r="O2610" s="28"/>
      <c r="P2610" s="28"/>
      <c r="Q2610" s="28"/>
    </row>
    <row r="2611" spans="8:17" x14ac:dyDescent="0.2">
      <c r="H2611" s="28"/>
      <c r="I2611" s="28"/>
      <c r="J2611" s="28"/>
      <c r="K2611" s="28"/>
      <c r="L2611" s="28"/>
      <c r="M2611" s="28"/>
      <c r="N2611" s="28"/>
      <c r="O2611" s="28"/>
      <c r="P2611" s="28"/>
      <c r="Q2611" s="28"/>
    </row>
    <row r="2612" spans="8:17" x14ac:dyDescent="0.2">
      <c r="H2612" s="28"/>
      <c r="I2612" s="28"/>
      <c r="J2612" s="28"/>
      <c r="K2612" s="28"/>
      <c r="L2612" s="28"/>
      <c r="M2612" s="28"/>
      <c r="N2612" s="28"/>
      <c r="O2612" s="28"/>
      <c r="P2612" s="28"/>
      <c r="Q2612" s="28"/>
    </row>
    <row r="2613" spans="8:17" x14ac:dyDescent="0.2">
      <c r="H2613" s="28"/>
      <c r="I2613" s="28"/>
      <c r="J2613" s="28"/>
      <c r="K2613" s="28"/>
      <c r="L2613" s="28"/>
      <c r="M2613" s="28"/>
      <c r="N2613" s="28"/>
      <c r="O2613" s="28"/>
      <c r="P2613" s="28"/>
      <c r="Q2613" s="28"/>
    </row>
    <row r="2614" spans="8:17" x14ac:dyDescent="0.2">
      <c r="H2614" s="28"/>
      <c r="I2614" s="28"/>
      <c r="J2614" s="28"/>
      <c r="K2614" s="28"/>
      <c r="L2614" s="28"/>
      <c r="M2614" s="28"/>
      <c r="N2614" s="28"/>
      <c r="O2614" s="28"/>
      <c r="P2614" s="28"/>
      <c r="Q2614" s="28"/>
    </row>
    <row r="2615" spans="8:17" x14ac:dyDescent="0.2">
      <c r="H2615" s="28"/>
      <c r="I2615" s="28"/>
      <c r="J2615" s="28"/>
      <c r="K2615" s="28"/>
      <c r="L2615" s="28"/>
      <c r="M2615" s="28"/>
      <c r="N2615" s="28"/>
      <c r="O2615" s="28"/>
      <c r="P2615" s="28"/>
      <c r="Q2615" s="28"/>
    </row>
    <row r="2616" spans="8:17" x14ac:dyDescent="0.2">
      <c r="H2616" s="28"/>
      <c r="I2616" s="28"/>
      <c r="J2616" s="28"/>
      <c r="K2616" s="28"/>
      <c r="L2616" s="28"/>
      <c r="M2616" s="28"/>
      <c r="N2616" s="28"/>
      <c r="O2616" s="28"/>
      <c r="P2616" s="28"/>
      <c r="Q2616" s="28"/>
    </row>
    <row r="2617" spans="8:17" x14ac:dyDescent="0.2">
      <c r="H2617" s="28"/>
      <c r="I2617" s="28"/>
      <c r="J2617" s="28"/>
      <c r="K2617" s="28"/>
      <c r="L2617" s="28"/>
      <c r="M2617" s="28"/>
      <c r="N2617" s="28"/>
      <c r="O2617" s="28"/>
      <c r="P2617" s="28"/>
      <c r="Q2617" s="28"/>
    </row>
    <row r="2618" spans="8:17" x14ac:dyDescent="0.2">
      <c r="H2618" s="28"/>
      <c r="I2618" s="28"/>
      <c r="J2618" s="28"/>
      <c r="K2618" s="28"/>
      <c r="L2618" s="28"/>
      <c r="M2618" s="28"/>
      <c r="N2618" s="28"/>
      <c r="O2618" s="28"/>
      <c r="P2618" s="28"/>
      <c r="Q2618" s="28"/>
    </row>
    <row r="2619" spans="8:17" x14ac:dyDescent="0.2">
      <c r="H2619" s="28"/>
      <c r="I2619" s="28"/>
      <c r="J2619" s="28"/>
      <c r="K2619" s="28"/>
      <c r="L2619" s="28"/>
      <c r="M2619" s="28"/>
      <c r="N2619" s="28"/>
      <c r="O2619" s="28"/>
      <c r="P2619" s="28"/>
      <c r="Q2619" s="28"/>
    </row>
    <row r="2620" spans="8:17" x14ac:dyDescent="0.2">
      <c r="H2620" s="28"/>
      <c r="I2620" s="28"/>
      <c r="J2620" s="28"/>
      <c r="K2620" s="28"/>
      <c r="L2620" s="28"/>
      <c r="M2620" s="28"/>
      <c r="N2620" s="28"/>
      <c r="O2620" s="28"/>
      <c r="P2620" s="28"/>
      <c r="Q2620" s="28"/>
    </row>
    <row r="2621" spans="8:17" x14ac:dyDescent="0.2">
      <c r="H2621" s="28"/>
      <c r="I2621" s="28"/>
      <c r="J2621" s="28"/>
      <c r="K2621" s="28"/>
      <c r="L2621" s="28"/>
      <c r="M2621" s="28"/>
      <c r="N2621" s="28"/>
      <c r="O2621" s="28"/>
      <c r="P2621" s="28"/>
      <c r="Q2621" s="28"/>
    </row>
    <row r="2622" spans="8:17" x14ac:dyDescent="0.2">
      <c r="H2622" s="28"/>
      <c r="I2622" s="28"/>
      <c r="J2622" s="28"/>
      <c r="K2622" s="28"/>
      <c r="L2622" s="28"/>
      <c r="M2622" s="28"/>
      <c r="N2622" s="28"/>
      <c r="O2622" s="28"/>
      <c r="P2622" s="28"/>
      <c r="Q2622" s="28"/>
    </row>
    <row r="2623" spans="8:17" x14ac:dyDescent="0.2">
      <c r="H2623" s="28"/>
      <c r="I2623" s="28"/>
      <c r="J2623" s="28"/>
      <c r="K2623" s="28"/>
      <c r="L2623" s="28"/>
      <c r="M2623" s="28"/>
      <c r="N2623" s="28"/>
      <c r="O2623" s="28"/>
      <c r="P2623" s="28"/>
      <c r="Q2623" s="28"/>
    </row>
    <row r="2624" spans="8:17" x14ac:dyDescent="0.2">
      <c r="H2624" s="28"/>
      <c r="I2624" s="28"/>
      <c r="J2624" s="28"/>
      <c r="K2624" s="28"/>
      <c r="L2624" s="28"/>
      <c r="M2624" s="28"/>
      <c r="N2624" s="28"/>
      <c r="O2624" s="28"/>
      <c r="P2624" s="28"/>
      <c r="Q2624" s="28"/>
    </row>
    <row r="2625" spans="8:17" x14ac:dyDescent="0.2">
      <c r="H2625" s="28"/>
      <c r="I2625" s="28"/>
      <c r="J2625" s="28"/>
      <c r="K2625" s="28"/>
      <c r="L2625" s="28"/>
      <c r="M2625" s="28"/>
      <c r="N2625" s="28"/>
      <c r="O2625" s="28"/>
      <c r="P2625" s="28"/>
      <c r="Q2625" s="28"/>
    </row>
    <row r="2626" spans="8:17" x14ac:dyDescent="0.2">
      <c r="H2626" s="28"/>
      <c r="I2626" s="28"/>
      <c r="J2626" s="28"/>
      <c r="K2626" s="28"/>
      <c r="L2626" s="28"/>
      <c r="M2626" s="28"/>
      <c r="N2626" s="28"/>
      <c r="O2626" s="28"/>
      <c r="P2626" s="28"/>
      <c r="Q2626" s="28"/>
    </row>
    <row r="2627" spans="8:17" x14ac:dyDescent="0.2">
      <c r="H2627" s="28"/>
      <c r="I2627" s="28"/>
      <c r="J2627" s="28"/>
      <c r="K2627" s="28"/>
      <c r="L2627" s="28"/>
      <c r="M2627" s="28"/>
      <c r="N2627" s="28"/>
      <c r="O2627" s="28"/>
      <c r="P2627" s="28"/>
      <c r="Q2627" s="28"/>
    </row>
    <row r="2628" spans="8:17" x14ac:dyDescent="0.2">
      <c r="H2628" s="28"/>
      <c r="I2628" s="28"/>
      <c r="J2628" s="28"/>
      <c r="K2628" s="28"/>
      <c r="L2628" s="28"/>
      <c r="M2628" s="28"/>
      <c r="N2628" s="28"/>
      <c r="O2628" s="28"/>
      <c r="P2628" s="28"/>
      <c r="Q2628" s="28"/>
    </row>
    <row r="2629" spans="8:17" x14ac:dyDescent="0.2">
      <c r="H2629" s="28"/>
      <c r="I2629" s="28"/>
      <c r="J2629" s="28"/>
      <c r="K2629" s="28"/>
      <c r="L2629" s="28"/>
      <c r="M2629" s="28"/>
      <c r="N2629" s="28"/>
      <c r="O2629" s="28"/>
      <c r="P2629" s="28"/>
      <c r="Q2629" s="28"/>
    </row>
    <row r="2630" spans="8:17" x14ac:dyDescent="0.2">
      <c r="H2630" s="28"/>
      <c r="I2630" s="28"/>
      <c r="J2630" s="28"/>
      <c r="K2630" s="28"/>
      <c r="L2630" s="28"/>
      <c r="M2630" s="28"/>
      <c r="N2630" s="28"/>
      <c r="O2630" s="28"/>
      <c r="P2630" s="28"/>
      <c r="Q2630" s="28"/>
    </row>
    <row r="2631" spans="8:17" x14ac:dyDescent="0.2">
      <c r="H2631" s="28"/>
      <c r="I2631" s="28"/>
      <c r="J2631" s="28"/>
      <c r="K2631" s="28"/>
      <c r="L2631" s="28"/>
      <c r="M2631" s="28"/>
      <c r="N2631" s="28"/>
      <c r="O2631" s="28"/>
      <c r="P2631" s="28"/>
      <c r="Q2631" s="28"/>
    </row>
    <row r="2632" spans="8:17" x14ac:dyDescent="0.2">
      <c r="H2632" s="28"/>
      <c r="I2632" s="28"/>
      <c r="J2632" s="28"/>
      <c r="K2632" s="28"/>
      <c r="L2632" s="28"/>
      <c r="M2632" s="28"/>
      <c r="N2632" s="28"/>
      <c r="O2632" s="28"/>
      <c r="P2632" s="28"/>
      <c r="Q2632" s="28"/>
    </row>
    <row r="2633" spans="8:17" x14ac:dyDescent="0.2">
      <c r="H2633" s="28"/>
      <c r="I2633" s="28"/>
      <c r="J2633" s="28"/>
      <c r="K2633" s="28"/>
      <c r="L2633" s="28"/>
      <c r="M2633" s="28"/>
      <c r="N2633" s="28"/>
      <c r="O2633" s="28"/>
      <c r="P2633" s="28"/>
      <c r="Q2633" s="28"/>
    </row>
    <row r="2634" spans="8:17" x14ac:dyDescent="0.2">
      <c r="H2634" s="28"/>
      <c r="I2634" s="28"/>
      <c r="J2634" s="28"/>
      <c r="K2634" s="28"/>
      <c r="L2634" s="28"/>
      <c r="M2634" s="28"/>
      <c r="N2634" s="28"/>
      <c r="O2634" s="28"/>
      <c r="P2634" s="28"/>
      <c r="Q2634" s="28"/>
    </row>
    <row r="2635" spans="8:17" x14ac:dyDescent="0.2">
      <c r="H2635" s="28"/>
      <c r="I2635" s="28"/>
      <c r="J2635" s="28"/>
      <c r="K2635" s="28"/>
      <c r="L2635" s="28"/>
      <c r="M2635" s="28"/>
      <c r="N2635" s="28"/>
      <c r="O2635" s="28"/>
      <c r="P2635" s="28"/>
      <c r="Q2635" s="28"/>
    </row>
    <row r="2636" spans="8:17" x14ac:dyDescent="0.2">
      <c r="H2636" s="28"/>
      <c r="I2636" s="28"/>
      <c r="J2636" s="28"/>
      <c r="K2636" s="28"/>
      <c r="L2636" s="28"/>
      <c r="M2636" s="28"/>
      <c r="N2636" s="28"/>
      <c r="O2636" s="28"/>
      <c r="P2636" s="28"/>
      <c r="Q2636" s="28"/>
    </row>
    <row r="2637" spans="8:17" x14ac:dyDescent="0.2">
      <c r="H2637" s="28"/>
      <c r="I2637" s="28"/>
      <c r="J2637" s="28"/>
      <c r="K2637" s="28"/>
      <c r="L2637" s="28"/>
      <c r="M2637" s="28"/>
      <c r="N2637" s="28"/>
      <c r="O2637" s="28"/>
      <c r="P2637" s="28"/>
      <c r="Q2637" s="28"/>
    </row>
    <row r="2638" spans="8:17" x14ac:dyDescent="0.2">
      <c r="H2638" s="28"/>
      <c r="I2638" s="28"/>
      <c r="J2638" s="28"/>
      <c r="K2638" s="28"/>
      <c r="L2638" s="28"/>
      <c r="M2638" s="28"/>
      <c r="N2638" s="28"/>
      <c r="O2638" s="28"/>
      <c r="P2638" s="28"/>
      <c r="Q2638" s="28"/>
    </row>
    <row r="2639" spans="8:17" x14ac:dyDescent="0.2">
      <c r="H2639" s="28"/>
      <c r="I2639" s="28"/>
      <c r="J2639" s="28"/>
      <c r="K2639" s="28"/>
      <c r="L2639" s="28"/>
      <c r="M2639" s="28"/>
      <c r="N2639" s="28"/>
      <c r="O2639" s="28"/>
      <c r="P2639" s="28"/>
      <c r="Q2639" s="28"/>
    </row>
    <row r="2640" spans="8:17" x14ac:dyDescent="0.2">
      <c r="H2640" s="28"/>
      <c r="I2640" s="28"/>
      <c r="J2640" s="28"/>
      <c r="K2640" s="28"/>
      <c r="L2640" s="28"/>
      <c r="M2640" s="28"/>
      <c r="N2640" s="28"/>
      <c r="O2640" s="28"/>
      <c r="P2640" s="28"/>
      <c r="Q2640" s="28"/>
    </row>
    <row r="2641" spans="8:17" x14ac:dyDescent="0.2">
      <c r="H2641" s="28"/>
      <c r="I2641" s="28"/>
      <c r="J2641" s="28"/>
      <c r="K2641" s="28"/>
      <c r="L2641" s="28"/>
      <c r="M2641" s="28"/>
      <c r="N2641" s="28"/>
      <c r="O2641" s="28"/>
      <c r="P2641" s="28"/>
      <c r="Q2641" s="28"/>
    </row>
    <row r="2642" spans="8:17" x14ac:dyDescent="0.2">
      <c r="H2642" s="28"/>
      <c r="I2642" s="28"/>
      <c r="J2642" s="28"/>
      <c r="K2642" s="28"/>
      <c r="L2642" s="28"/>
      <c r="M2642" s="28"/>
      <c r="N2642" s="28"/>
      <c r="O2642" s="28"/>
      <c r="P2642" s="28"/>
      <c r="Q2642" s="28"/>
    </row>
    <row r="2643" spans="8:17" x14ac:dyDescent="0.2">
      <c r="H2643" s="28"/>
      <c r="I2643" s="28"/>
      <c r="J2643" s="28"/>
      <c r="K2643" s="28"/>
      <c r="L2643" s="28"/>
      <c r="M2643" s="28"/>
      <c r="N2643" s="28"/>
      <c r="O2643" s="28"/>
      <c r="P2643" s="28"/>
      <c r="Q2643" s="28"/>
    </row>
    <row r="2644" spans="8:17" x14ac:dyDescent="0.2">
      <c r="H2644" s="28"/>
      <c r="I2644" s="28"/>
      <c r="J2644" s="28"/>
      <c r="K2644" s="28"/>
      <c r="L2644" s="28"/>
      <c r="M2644" s="28"/>
      <c r="N2644" s="28"/>
      <c r="O2644" s="28"/>
      <c r="P2644" s="28"/>
      <c r="Q2644" s="28"/>
    </row>
    <row r="2645" spans="8:17" x14ac:dyDescent="0.2">
      <c r="H2645" s="28"/>
      <c r="I2645" s="28"/>
      <c r="J2645" s="28"/>
      <c r="K2645" s="28"/>
      <c r="L2645" s="28"/>
      <c r="M2645" s="28"/>
      <c r="N2645" s="28"/>
      <c r="O2645" s="28"/>
      <c r="P2645" s="28"/>
      <c r="Q2645" s="28"/>
    </row>
    <row r="2646" spans="8:17" x14ac:dyDescent="0.2">
      <c r="H2646" s="28"/>
      <c r="I2646" s="28"/>
      <c r="J2646" s="28"/>
      <c r="K2646" s="28"/>
      <c r="L2646" s="28"/>
      <c r="M2646" s="28"/>
      <c r="N2646" s="28"/>
      <c r="O2646" s="28"/>
      <c r="P2646" s="28"/>
      <c r="Q2646" s="28"/>
    </row>
    <row r="2647" spans="8:17" x14ac:dyDescent="0.2">
      <c r="H2647" s="28"/>
      <c r="I2647" s="28"/>
      <c r="J2647" s="28"/>
      <c r="K2647" s="28"/>
      <c r="L2647" s="28"/>
      <c r="M2647" s="28"/>
      <c r="N2647" s="28"/>
      <c r="O2647" s="28"/>
      <c r="P2647" s="28"/>
      <c r="Q2647" s="28"/>
    </row>
    <row r="2648" spans="8:17" x14ac:dyDescent="0.2">
      <c r="H2648" s="28"/>
      <c r="I2648" s="28"/>
      <c r="J2648" s="28"/>
      <c r="K2648" s="28"/>
      <c r="L2648" s="28"/>
      <c r="M2648" s="28"/>
      <c r="N2648" s="28"/>
      <c r="O2648" s="28"/>
      <c r="P2648" s="28"/>
      <c r="Q2648" s="28"/>
    </row>
    <row r="2649" spans="8:17" x14ac:dyDescent="0.2">
      <c r="H2649" s="28"/>
      <c r="I2649" s="28"/>
      <c r="J2649" s="28"/>
      <c r="K2649" s="28"/>
      <c r="L2649" s="28"/>
      <c r="M2649" s="28"/>
      <c r="N2649" s="28"/>
      <c r="O2649" s="28"/>
      <c r="P2649" s="28"/>
      <c r="Q2649" s="28"/>
    </row>
    <row r="2650" spans="8:17" x14ac:dyDescent="0.2">
      <c r="H2650" s="28"/>
      <c r="I2650" s="28"/>
      <c r="J2650" s="28"/>
      <c r="K2650" s="28"/>
      <c r="L2650" s="28"/>
      <c r="M2650" s="28"/>
      <c r="N2650" s="28"/>
      <c r="O2650" s="28"/>
      <c r="P2650" s="28"/>
      <c r="Q2650" s="28"/>
    </row>
    <row r="2651" spans="8:17" x14ac:dyDescent="0.2">
      <c r="H2651" s="28"/>
      <c r="I2651" s="28"/>
      <c r="J2651" s="28"/>
      <c r="K2651" s="28"/>
      <c r="L2651" s="28"/>
      <c r="M2651" s="28"/>
      <c r="N2651" s="28"/>
      <c r="O2651" s="28"/>
      <c r="P2651" s="28"/>
      <c r="Q2651" s="28"/>
    </row>
    <row r="2652" spans="8:17" x14ac:dyDescent="0.2">
      <c r="H2652" s="28"/>
      <c r="I2652" s="28"/>
      <c r="J2652" s="28"/>
      <c r="K2652" s="28"/>
      <c r="L2652" s="28"/>
      <c r="M2652" s="28"/>
      <c r="N2652" s="28"/>
      <c r="O2652" s="28"/>
      <c r="P2652" s="28"/>
      <c r="Q2652" s="28"/>
    </row>
    <row r="2653" spans="8:17" x14ac:dyDescent="0.2">
      <c r="H2653" s="28"/>
      <c r="I2653" s="28"/>
      <c r="J2653" s="28"/>
      <c r="K2653" s="28"/>
      <c r="L2653" s="28"/>
      <c r="M2653" s="28"/>
      <c r="N2653" s="28"/>
      <c r="O2653" s="28"/>
      <c r="P2653" s="28"/>
      <c r="Q2653" s="28"/>
    </row>
    <row r="2654" spans="8:17" x14ac:dyDescent="0.2">
      <c r="H2654" s="28"/>
      <c r="I2654" s="28"/>
      <c r="J2654" s="28"/>
      <c r="K2654" s="28"/>
      <c r="L2654" s="28"/>
      <c r="M2654" s="28"/>
      <c r="N2654" s="28"/>
      <c r="O2654" s="28"/>
      <c r="P2654" s="28"/>
      <c r="Q2654" s="28"/>
    </row>
    <row r="2655" spans="8:17" x14ac:dyDescent="0.2">
      <c r="H2655" s="28"/>
      <c r="I2655" s="28"/>
      <c r="J2655" s="28"/>
      <c r="K2655" s="28"/>
      <c r="L2655" s="28"/>
      <c r="M2655" s="28"/>
      <c r="N2655" s="28"/>
      <c r="O2655" s="28"/>
      <c r="P2655" s="28"/>
      <c r="Q2655" s="28"/>
    </row>
    <row r="2656" spans="8:17" x14ac:dyDescent="0.2">
      <c r="H2656" s="28"/>
      <c r="I2656" s="28"/>
      <c r="J2656" s="28"/>
      <c r="K2656" s="28"/>
      <c r="L2656" s="28"/>
      <c r="M2656" s="28"/>
      <c r="N2656" s="28"/>
      <c r="O2656" s="28"/>
      <c r="P2656" s="28"/>
      <c r="Q2656" s="28"/>
    </row>
    <row r="2657" spans="8:17" x14ac:dyDescent="0.2">
      <c r="H2657" s="28"/>
      <c r="I2657" s="28"/>
      <c r="J2657" s="28"/>
      <c r="K2657" s="28"/>
      <c r="L2657" s="28"/>
      <c r="M2657" s="28"/>
      <c r="N2657" s="28"/>
      <c r="O2657" s="28"/>
      <c r="P2657" s="28"/>
      <c r="Q2657" s="28"/>
    </row>
    <row r="2658" spans="8:17" x14ac:dyDescent="0.2">
      <c r="H2658" s="28"/>
      <c r="I2658" s="28"/>
      <c r="J2658" s="28"/>
      <c r="K2658" s="28"/>
      <c r="L2658" s="28"/>
      <c r="M2658" s="28"/>
      <c r="N2658" s="28"/>
      <c r="O2658" s="28"/>
      <c r="P2658" s="28"/>
      <c r="Q2658" s="28"/>
    </row>
    <row r="2659" spans="8:17" x14ac:dyDescent="0.2">
      <c r="H2659" s="28"/>
      <c r="I2659" s="28"/>
      <c r="J2659" s="28"/>
      <c r="K2659" s="28"/>
      <c r="L2659" s="28"/>
      <c r="M2659" s="28"/>
      <c r="N2659" s="28"/>
      <c r="O2659" s="28"/>
      <c r="P2659" s="28"/>
      <c r="Q2659" s="28"/>
    </row>
    <row r="2660" spans="8:17" x14ac:dyDescent="0.2">
      <c r="H2660" s="28"/>
      <c r="I2660" s="28"/>
      <c r="J2660" s="28"/>
      <c r="K2660" s="28"/>
      <c r="L2660" s="28"/>
      <c r="M2660" s="28"/>
      <c r="N2660" s="28"/>
      <c r="O2660" s="28"/>
      <c r="P2660" s="28"/>
      <c r="Q2660" s="28"/>
    </row>
    <row r="2661" spans="8:17" x14ac:dyDescent="0.2">
      <c r="H2661" s="28"/>
      <c r="I2661" s="28"/>
      <c r="J2661" s="28"/>
      <c r="K2661" s="28"/>
      <c r="L2661" s="28"/>
      <c r="M2661" s="28"/>
      <c r="N2661" s="28"/>
      <c r="O2661" s="28"/>
      <c r="P2661" s="28"/>
      <c r="Q2661" s="28"/>
    </row>
    <row r="2662" spans="8:17" x14ac:dyDescent="0.2">
      <c r="H2662" s="28"/>
      <c r="I2662" s="28"/>
      <c r="J2662" s="28"/>
      <c r="K2662" s="28"/>
      <c r="L2662" s="28"/>
      <c r="M2662" s="28"/>
      <c r="N2662" s="28"/>
      <c r="O2662" s="28"/>
      <c r="P2662" s="28"/>
      <c r="Q2662" s="28"/>
    </row>
    <row r="2663" spans="8:17" x14ac:dyDescent="0.2">
      <c r="H2663" s="28"/>
      <c r="I2663" s="28"/>
      <c r="J2663" s="28"/>
      <c r="K2663" s="28"/>
      <c r="L2663" s="28"/>
      <c r="M2663" s="28"/>
      <c r="N2663" s="28"/>
      <c r="O2663" s="28"/>
      <c r="P2663" s="28"/>
      <c r="Q2663" s="28"/>
    </row>
    <row r="2664" spans="8:17" x14ac:dyDescent="0.2">
      <c r="H2664" s="28"/>
      <c r="I2664" s="28"/>
      <c r="J2664" s="28"/>
      <c r="K2664" s="28"/>
      <c r="L2664" s="28"/>
      <c r="M2664" s="28"/>
      <c r="N2664" s="28"/>
      <c r="O2664" s="28"/>
      <c r="P2664" s="28"/>
      <c r="Q2664" s="28"/>
    </row>
    <row r="2665" spans="8:17" x14ac:dyDescent="0.2">
      <c r="H2665" s="28"/>
      <c r="I2665" s="28"/>
      <c r="J2665" s="28"/>
      <c r="K2665" s="28"/>
      <c r="L2665" s="28"/>
      <c r="M2665" s="28"/>
      <c r="N2665" s="28"/>
      <c r="O2665" s="28"/>
      <c r="P2665" s="28"/>
      <c r="Q2665" s="28"/>
    </row>
    <row r="2666" spans="8:17" x14ac:dyDescent="0.2">
      <c r="H2666" s="28"/>
      <c r="I2666" s="28"/>
      <c r="J2666" s="28"/>
      <c r="K2666" s="28"/>
      <c r="L2666" s="28"/>
      <c r="M2666" s="28"/>
      <c r="N2666" s="28"/>
      <c r="O2666" s="28"/>
      <c r="P2666" s="28"/>
      <c r="Q2666" s="28"/>
    </row>
    <row r="2667" spans="8:17" x14ac:dyDescent="0.2">
      <c r="H2667" s="28"/>
      <c r="I2667" s="28"/>
      <c r="J2667" s="28"/>
      <c r="K2667" s="28"/>
      <c r="L2667" s="28"/>
      <c r="M2667" s="28"/>
      <c r="N2667" s="28"/>
      <c r="O2667" s="28"/>
      <c r="P2667" s="28"/>
      <c r="Q2667" s="28"/>
    </row>
    <row r="2668" spans="8:17" x14ac:dyDescent="0.2">
      <c r="H2668" s="28"/>
      <c r="I2668" s="28"/>
      <c r="J2668" s="28"/>
      <c r="K2668" s="28"/>
      <c r="L2668" s="28"/>
      <c r="M2668" s="28"/>
      <c r="N2668" s="28"/>
      <c r="O2668" s="28"/>
      <c r="P2668" s="28"/>
      <c r="Q2668" s="28"/>
    </row>
    <row r="2669" spans="8:17" x14ac:dyDescent="0.2">
      <c r="H2669" s="28"/>
      <c r="I2669" s="28"/>
      <c r="J2669" s="28"/>
      <c r="K2669" s="28"/>
      <c r="L2669" s="28"/>
      <c r="M2669" s="28"/>
      <c r="N2669" s="28"/>
      <c r="O2669" s="28"/>
      <c r="P2669" s="28"/>
      <c r="Q2669" s="28"/>
    </row>
    <row r="2670" spans="8:17" x14ac:dyDescent="0.2">
      <c r="H2670" s="28"/>
      <c r="I2670" s="28"/>
      <c r="J2670" s="28"/>
      <c r="K2670" s="28"/>
      <c r="L2670" s="28"/>
      <c r="M2670" s="28"/>
      <c r="N2670" s="28"/>
      <c r="O2670" s="28"/>
      <c r="P2670" s="28"/>
      <c r="Q2670" s="28"/>
    </row>
    <row r="2671" spans="8:17" x14ac:dyDescent="0.2">
      <c r="H2671" s="28"/>
      <c r="I2671" s="28"/>
      <c r="J2671" s="28"/>
      <c r="K2671" s="28"/>
      <c r="L2671" s="28"/>
      <c r="M2671" s="28"/>
      <c r="N2671" s="28"/>
      <c r="O2671" s="28"/>
      <c r="P2671" s="28"/>
      <c r="Q2671" s="28"/>
    </row>
    <row r="2672" spans="8:17" x14ac:dyDescent="0.2">
      <c r="H2672" s="28"/>
      <c r="I2672" s="28"/>
      <c r="J2672" s="28"/>
      <c r="K2672" s="28"/>
      <c r="L2672" s="28"/>
      <c r="M2672" s="28"/>
      <c r="N2672" s="28"/>
      <c r="O2672" s="28"/>
      <c r="P2672" s="28"/>
      <c r="Q2672" s="28"/>
    </row>
    <row r="2673" spans="8:17" x14ac:dyDescent="0.2">
      <c r="H2673" s="28"/>
      <c r="I2673" s="28"/>
      <c r="J2673" s="28"/>
      <c r="K2673" s="28"/>
      <c r="L2673" s="28"/>
      <c r="M2673" s="28"/>
      <c r="N2673" s="28"/>
      <c r="O2673" s="28"/>
      <c r="P2673" s="28"/>
      <c r="Q2673" s="28"/>
    </row>
    <row r="2674" spans="8:17" x14ac:dyDescent="0.2">
      <c r="H2674" s="28"/>
      <c r="I2674" s="28"/>
      <c r="J2674" s="28"/>
      <c r="K2674" s="28"/>
      <c r="L2674" s="28"/>
      <c r="M2674" s="28"/>
      <c r="N2674" s="28"/>
      <c r="O2674" s="28"/>
      <c r="P2674" s="28"/>
      <c r="Q2674" s="28"/>
    </row>
    <row r="2675" spans="8:17" x14ac:dyDescent="0.2">
      <c r="H2675" s="28"/>
      <c r="I2675" s="28"/>
      <c r="J2675" s="28"/>
      <c r="K2675" s="28"/>
      <c r="L2675" s="28"/>
      <c r="M2675" s="28"/>
      <c r="N2675" s="28"/>
      <c r="O2675" s="28"/>
      <c r="P2675" s="28"/>
      <c r="Q2675" s="28"/>
    </row>
    <row r="2676" spans="8:17" x14ac:dyDescent="0.2">
      <c r="H2676" s="28"/>
      <c r="I2676" s="28"/>
      <c r="J2676" s="28"/>
      <c r="K2676" s="28"/>
      <c r="L2676" s="28"/>
      <c r="M2676" s="28"/>
      <c r="N2676" s="28"/>
      <c r="O2676" s="28"/>
      <c r="P2676" s="28"/>
      <c r="Q2676" s="28"/>
    </row>
    <row r="2677" spans="8:17" x14ac:dyDescent="0.2">
      <c r="H2677" s="28"/>
      <c r="I2677" s="28"/>
      <c r="J2677" s="28"/>
      <c r="K2677" s="28"/>
      <c r="L2677" s="28"/>
      <c r="M2677" s="28"/>
      <c r="N2677" s="28"/>
      <c r="O2677" s="28"/>
      <c r="P2677" s="28"/>
      <c r="Q2677" s="28"/>
    </row>
    <row r="2678" spans="8:17" x14ac:dyDescent="0.2">
      <c r="H2678" s="28"/>
      <c r="I2678" s="28"/>
      <c r="J2678" s="28"/>
      <c r="K2678" s="28"/>
      <c r="L2678" s="28"/>
      <c r="M2678" s="28"/>
      <c r="N2678" s="28"/>
      <c r="O2678" s="28"/>
      <c r="P2678" s="28"/>
      <c r="Q2678" s="28"/>
    </row>
    <row r="2679" spans="8:17" x14ac:dyDescent="0.2">
      <c r="H2679" s="28"/>
      <c r="I2679" s="28"/>
      <c r="J2679" s="28"/>
      <c r="K2679" s="28"/>
      <c r="L2679" s="28"/>
      <c r="M2679" s="28"/>
      <c r="N2679" s="28"/>
      <c r="O2679" s="28"/>
      <c r="P2679" s="28"/>
      <c r="Q2679" s="28"/>
    </row>
    <row r="2680" spans="8:17" x14ac:dyDescent="0.2">
      <c r="H2680" s="28"/>
      <c r="I2680" s="28"/>
      <c r="J2680" s="28"/>
      <c r="K2680" s="28"/>
      <c r="L2680" s="28"/>
      <c r="M2680" s="28"/>
      <c r="N2680" s="28"/>
      <c r="O2680" s="28"/>
      <c r="P2680" s="28"/>
      <c r="Q2680" s="28"/>
    </row>
    <row r="2681" spans="8:17" x14ac:dyDescent="0.2">
      <c r="H2681" s="28"/>
      <c r="I2681" s="28"/>
      <c r="J2681" s="28"/>
      <c r="K2681" s="28"/>
      <c r="L2681" s="28"/>
      <c r="M2681" s="28"/>
      <c r="N2681" s="28"/>
      <c r="O2681" s="28"/>
      <c r="P2681" s="28"/>
      <c r="Q2681" s="28"/>
    </row>
    <row r="2682" spans="8:17" x14ac:dyDescent="0.2">
      <c r="H2682" s="28"/>
      <c r="I2682" s="28"/>
      <c r="J2682" s="28"/>
      <c r="K2682" s="28"/>
      <c r="L2682" s="28"/>
      <c r="M2682" s="28"/>
      <c r="N2682" s="28"/>
      <c r="O2682" s="28"/>
      <c r="P2682" s="28"/>
      <c r="Q2682" s="28"/>
    </row>
    <row r="2683" spans="8:17" x14ac:dyDescent="0.2">
      <c r="H2683" s="28"/>
      <c r="I2683" s="28"/>
      <c r="J2683" s="28"/>
      <c r="K2683" s="28"/>
      <c r="L2683" s="28"/>
      <c r="M2683" s="28"/>
      <c r="N2683" s="28"/>
      <c r="O2683" s="28"/>
      <c r="P2683" s="28"/>
      <c r="Q2683" s="28"/>
    </row>
    <row r="2684" spans="8:17" x14ac:dyDescent="0.2">
      <c r="H2684" s="28"/>
      <c r="I2684" s="28"/>
      <c r="J2684" s="28"/>
      <c r="K2684" s="28"/>
      <c r="L2684" s="28"/>
      <c r="M2684" s="28"/>
      <c r="N2684" s="28"/>
      <c r="O2684" s="28"/>
      <c r="P2684" s="28"/>
      <c r="Q2684" s="28"/>
    </row>
    <row r="2685" spans="8:17" x14ac:dyDescent="0.2">
      <c r="H2685" s="28"/>
      <c r="I2685" s="28"/>
      <c r="J2685" s="28"/>
      <c r="K2685" s="28"/>
      <c r="L2685" s="28"/>
      <c r="M2685" s="28"/>
      <c r="N2685" s="28"/>
      <c r="O2685" s="28"/>
      <c r="P2685" s="28"/>
      <c r="Q2685" s="28"/>
    </row>
    <row r="2686" spans="8:17" x14ac:dyDescent="0.2">
      <c r="H2686" s="28"/>
      <c r="I2686" s="28"/>
      <c r="J2686" s="28"/>
      <c r="K2686" s="28"/>
      <c r="L2686" s="28"/>
      <c r="M2686" s="28"/>
      <c r="N2686" s="28"/>
      <c r="O2686" s="28"/>
      <c r="P2686" s="28"/>
      <c r="Q2686" s="28"/>
    </row>
    <row r="2687" spans="8:17" x14ac:dyDescent="0.2">
      <c r="H2687" s="28"/>
      <c r="I2687" s="28"/>
      <c r="J2687" s="28"/>
      <c r="K2687" s="28"/>
      <c r="L2687" s="28"/>
      <c r="M2687" s="28"/>
      <c r="N2687" s="28"/>
      <c r="O2687" s="28"/>
      <c r="P2687" s="28"/>
      <c r="Q2687" s="28"/>
    </row>
    <row r="2688" spans="8:17" x14ac:dyDescent="0.2">
      <c r="H2688" s="28"/>
      <c r="I2688" s="28"/>
      <c r="J2688" s="28"/>
      <c r="K2688" s="28"/>
      <c r="L2688" s="28"/>
      <c r="M2688" s="28"/>
      <c r="N2688" s="28"/>
      <c r="O2688" s="28"/>
      <c r="P2688" s="28"/>
      <c r="Q2688" s="28"/>
    </row>
    <row r="2689" spans="8:17" x14ac:dyDescent="0.2">
      <c r="H2689" s="28"/>
      <c r="I2689" s="28"/>
      <c r="J2689" s="28"/>
      <c r="K2689" s="28"/>
      <c r="L2689" s="28"/>
      <c r="M2689" s="28"/>
      <c r="N2689" s="28"/>
      <c r="O2689" s="28"/>
      <c r="P2689" s="28"/>
      <c r="Q2689" s="28"/>
    </row>
    <row r="2690" spans="8:17" x14ac:dyDescent="0.2">
      <c r="H2690" s="28"/>
      <c r="I2690" s="28"/>
      <c r="J2690" s="28"/>
      <c r="K2690" s="28"/>
      <c r="L2690" s="28"/>
      <c r="M2690" s="28"/>
      <c r="N2690" s="28"/>
      <c r="O2690" s="28"/>
      <c r="P2690" s="28"/>
      <c r="Q2690" s="28"/>
    </row>
    <row r="2691" spans="8:17" x14ac:dyDescent="0.2">
      <c r="H2691" s="28"/>
      <c r="I2691" s="28"/>
      <c r="J2691" s="28"/>
      <c r="K2691" s="28"/>
      <c r="L2691" s="28"/>
      <c r="M2691" s="28"/>
      <c r="N2691" s="28"/>
      <c r="O2691" s="28"/>
      <c r="P2691" s="28"/>
      <c r="Q2691" s="28"/>
    </row>
    <row r="2692" spans="8:17" x14ac:dyDescent="0.2">
      <c r="H2692" s="28"/>
      <c r="I2692" s="28"/>
      <c r="J2692" s="28"/>
      <c r="K2692" s="28"/>
      <c r="L2692" s="28"/>
      <c r="M2692" s="28"/>
      <c r="N2692" s="28"/>
      <c r="O2692" s="28"/>
      <c r="P2692" s="28"/>
      <c r="Q2692" s="28"/>
    </row>
    <row r="2693" spans="8:17" x14ac:dyDescent="0.2">
      <c r="H2693" s="28"/>
      <c r="I2693" s="28"/>
      <c r="J2693" s="28"/>
      <c r="K2693" s="28"/>
      <c r="L2693" s="28"/>
      <c r="M2693" s="28"/>
      <c r="N2693" s="28"/>
      <c r="O2693" s="28"/>
      <c r="P2693" s="28"/>
      <c r="Q2693" s="28"/>
    </row>
    <row r="2694" spans="8:17" x14ac:dyDescent="0.2">
      <c r="H2694" s="28"/>
      <c r="I2694" s="28"/>
      <c r="J2694" s="28"/>
      <c r="K2694" s="28"/>
      <c r="L2694" s="28"/>
      <c r="M2694" s="28"/>
      <c r="N2694" s="28"/>
      <c r="O2694" s="28"/>
      <c r="P2694" s="28"/>
      <c r="Q2694" s="28"/>
    </row>
    <row r="2695" spans="8:17" x14ac:dyDescent="0.2">
      <c r="H2695" s="28"/>
      <c r="I2695" s="28"/>
      <c r="J2695" s="28"/>
      <c r="K2695" s="28"/>
      <c r="L2695" s="28"/>
      <c r="M2695" s="28"/>
      <c r="N2695" s="28"/>
      <c r="O2695" s="28"/>
      <c r="P2695" s="28"/>
      <c r="Q2695" s="28"/>
    </row>
    <row r="2696" spans="8:17" x14ac:dyDescent="0.2">
      <c r="H2696" s="28"/>
      <c r="I2696" s="28"/>
      <c r="J2696" s="28"/>
      <c r="K2696" s="28"/>
      <c r="L2696" s="28"/>
      <c r="M2696" s="28"/>
      <c r="N2696" s="28"/>
      <c r="O2696" s="28"/>
      <c r="P2696" s="28"/>
      <c r="Q2696" s="28"/>
    </row>
    <row r="2697" spans="8:17" x14ac:dyDescent="0.2">
      <c r="H2697" s="28"/>
      <c r="I2697" s="28"/>
      <c r="J2697" s="28"/>
      <c r="K2697" s="28"/>
      <c r="L2697" s="28"/>
      <c r="M2697" s="28"/>
      <c r="N2697" s="28"/>
      <c r="O2697" s="28"/>
      <c r="P2697" s="28"/>
      <c r="Q2697" s="28"/>
    </row>
    <row r="2698" spans="8:17" x14ac:dyDescent="0.2">
      <c r="H2698" s="28"/>
      <c r="I2698" s="28"/>
      <c r="J2698" s="28"/>
      <c r="K2698" s="28"/>
      <c r="L2698" s="28"/>
      <c r="M2698" s="28"/>
      <c r="N2698" s="28"/>
      <c r="O2698" s="28"/>
      <c r="P2698" s="28"/>
      <c r="Q2698" s="28"/>
    </row>
    <row r="2699" spans="8:17" x14ac:dyDescent="0.2">
      <c r="H2699" s="28"/>
      <c r="I2699" s="28"/>
      <c r="J2699" s="28"/>
      <c r="K2699" s="28"/>
      <c r="L2699" s="28"/>
      <c r="M2699" s="28"/>
      <c r="N2699" s="28"/>
      <c r="O2699" s="28"/>
      <c r="P2699" s="28"/>
      <c r="Q2699" s="28"/>
    </row>
    <row r="2700" spans="8:17" x14ac:dyDescent="0.2">
      <c r="H2700" s="28"/>
      <c r="I2700" s="28"/>
      <c r="J2700" s="28"/>
      <c r="K2700" s="28"/>
      <c r="L2700" s="28"/>
      <c r="M2700" s="28"/>
      <c r="N2700" s="28"/>
      <c r="O2700" s="28"/>
      <c r="P2700" s="28"/>
      <c r="Q2700" s="28"/>
    </row>
    <row r="2701" spans="8:17" x14ac:dyDescent="0.2">
      <c r="H2701" s="28"/>
      <c r="I2701" s="28"/>
      <c r="J2701" s="28"/>
      <c r="K2701" s="28"/>
      <c r="L2701" s="28"/>
      <c r="M2701" s="28"/>
      <c r="N2701" s="28"/>
      <c r="O2701" s="28"/>
      <c r="P2701" s="28"/>
      <c r="Q2701" s="28"/>
    </row>
    <row r="2702" spans="8:17" x14ac:dyDescent="0.2">
      <c r="H2702" s="28"/>
      <c r="I2702" s="28"/>
      <c r="J2702" s="28"/>
      <c r="K2702" s="28"/>
      <c r="L2702" s="28"/>
      <c r="M2702" s="28"/>
      <c r="N2702" s="28"/>
      <c r="O2702" s="28"/>
      <c r="P2702" s="28"/>
      <c r="Q2702" s="28"/>
    </row>
    <row r="2703" spans="8:17" x14ac:dyDescent="0.2">
      <c r="H2703" s="28"/>
      <c r="I2703" s="28"/>
      <c r="J2703" s="28"/>
      <c r="K2703" s="28"/>
      <c r="L2703" s="28"/>
      <c r="M2703" s="28"/>
      <c r="N2703" s="28"/>
      <c r="O2703" s="28"/>
      <c r="P2703" s="28"/>
      <c r="Q2703" s="28"/>
    </row>
    <row r="2704" spans="8:17" x14ac:dyDescent="0.2">
      <c r="H2704" s="28"/>
      <c r="I2704" s="28"/>
      <c r="J2704" s="28"/>
      <c r="K2704" s="28"/>
      <c r="L2704" s="28"/>
      <c r="M2704" s="28"/>
      <c r="N2704" s="28"/>
      <c r="O2704" s="28"/>
      <c r="P2704" s="28"/>
      <c r="Q2704" s="28"/>
    </row>
    <row r="2705" spans="8:17" x14ac:dyDescent="0.2">
      <c r="H2705" s="28"/>
      <c r="I2705" s="28"/>
      <c r="J2705" s="28"/>
      <c r="K2705" s="28"/>
      <c r="L2705" s="28"/>
      <c r="M2705" s="28"/>
      <c r="N2705" s="28"/>
      <c r="O2705" s="28"/>
      <c r="P2705" s="28"/>
      <c r="Q2705" s="28"/>
    </row>
    <row r="2706" spans="8:17" x14ac:dyDescent="0.2">
      <c r="H2706" s="28"/>
      <c r="I2706" s="28"/>
      <c r="J2706" s="28"/>
      <c r="K2706" s="28"/>
      <c r="L2706" s="28"/>
      <c r="M2706" s="28"/>
      <c r="N2706" s="28"/>
      <c r="O2706" s="28"/>
      <c r="P2706" s="28"/>
      <c r="Q2706" s="28"/>
    </row>
    <row r="2707" spans="8:17" x14ac:dyDescent="0.2">
      <c r="H2707" s="28"/>
      <c r="I2707" s="28"/>
      <c r="J2707" s="28"/>
      <c r="K2707" s="28"/>
      <c r="L2707" s="28"/>
      <c r="M2707" s="28"/>
      <c r="N2707" s="28"/>
      <c r="O2707" s="28"/>
      <c r="P2707" s="28"/>
      <c r="Q2707" s="28"/>
    </row>
    <row r="2708" spans="8:17" x14ac:dyDescent="0.2">
      <c r="H2708" s="28"/>
      <c r="I2708" s="28"/>
      <c r="J2708" s="28"/>
      <c r="K2708" s="28"/>
      <c r="L2708" s="28"/>
      <c r="M2708" s="28"/>
      <c r="N2708" s="28"/>
      <c r="O2708" s="28"/>
      <c r="P2708" s="28"/>
      <c r="Q2708" s="28"/>
    </row>
    <row r="2709" spans="8:17" x14ac:dyDescent="0.2">
      <c r="H2709" s="28"/>
      <c r="I2709" s="28"/>
      <c r="J2709" s="28"/>
      <c r="K2709" s="28"/>
      <c r="L2709" s="28"/>
      <c r="M2709" s="28"/>
      <c r="N2709" s="28"/>
      <c r="O2709" s="28"/>
      <c r="P2709" s="28"/>
      <c r="Q2709" s="28"/>
    </row>
    <row r="2710" spans="8:17" x14ac:dyDescent="0.2">
      <c r="H2710" s="28"/>
      <c r="I2710" s="28"/>
      <c r="J2710" s="28"/>
      <c r="K2710" s="28"/>
      <c r="L2710" s="28"/>
      <c r="M2710" s="28"/>
      <c r="N2710" s="28"/>
      <c r="O2710" s="28"/>
      <c r="P2710" s="28"/>
      <c r="Q2710" s="28"/>
    </row>
    <row r="2711" spans="8:17" x14ac:dyDescent="0.2">
      <c r="H2711" s="28"/>
      <c r="I2711" s="28"/>
      <c r="J2711" s="28"/>
      <c r="K2711" s="28"/>
      <c r="L2711" s="28"/>
      <c r="M2711" s="28"/>
      <c r="N2711" s="28"/>
      <c r="O2711" s="28"/>
      <c r="P2711" s="28"/>
      <c r="Q2711" s="28"/>
    </row>
    <row r="2712" spans="8:17" x14ac:dyDescent="0.2">
      <c r="H2712" s="28"/>
      <c r="I2712" s="28"/>
      <c r="J2712" s="28"/>
      <c r="K2712" s="28"/>
      <c r="L2712" s="28"/>
      <c r="M2712" s="28"/>
      <c r="N2712" s="28"/>
      <c r="O2712" s="28"/>
      <c r="P2712" s="28"/>
      <c r="Q2712" s="28"/>
    </row>
    <row r="2713" spans="8:17" x14ac:dyDescent="0.2">
      <c r="H2713" s="28"/>
      <c r="I2713" s="28"/>
      <c r="J2713" s="28"/>
      <c r="K2713" s="28"/>
      <c r="L2713" s="28"/>
      <c r="M2713" s="28"/>
      <c r="N2713" s="28"/>
      <c r="O2713" s="28"/>
      <c r="P2713" s="28"/>
      <c r="Q2713" s="28"/>
    </row>
    <row r="2714" spans="8:17" x14ac:dyDescent="0.2">
      <c r="H2714" s="28"/>
      <c r="I2714" s="28"/>
      <c r="J2714" s="28"/>
      <c r="K2714" s="28"/>
      <c r="L2714" s="28"/>
      <c r="M2714" s="28"/>
      <c r="N2714" s="28"/>
      <c r="O2714" s="28"/>
      <c r="P2714" s="28"/>
      <c r="Q2714" s="28"/>
    </row>
    <row r="2715" spans="8:17" x14ac:dyDescent="0.2">
      <c r="H2715" s="28"/>
      <c r="I2715" s="28"/>
      <c r="J2715" s="28"/>
      <c r="K2715" s="28"/>
      <c r="L2715" s="28"/>
      <c r="M2715" s="28"/>
      <c r="N2715" s="28"/>
      <c r="O2715" s="28"/>
      <c r="P2715" s="28"/>
      <c r="Q2715" s="28"/>
    </row>
    <row r="2716" spans="8:17" x14ac:dyDescent="0.2">
      <c r="H2716" s="28"/>
      <c r="I2716" s="28"/>
      <c r="J2716" s="28"/>
      <c r="K2716" s="28"/>
      <c r="L2716" s="28"/>
      <c r="M2716" s="28"/>
      <c r="N2716" s="28"/>
      <c r="O2716" s="28"/>
      <c r="P2716" s="28"/>
      <c r="Q2716" s="28"/>
    </row>
    <row r="2717" spans="8:17" x14ac:dyDescent="0.2">
      <c r="H2717" s="28"/>
      <c r="I2717" s="28"/>
      <c r="J2717" s="28"/>
      <c r="K2717" s="28"/>
      <c r="L2717" s="28"/>
      <c r="M2717" s="28"/>
      <c r="N2717" s="28"/>
      <c r="O2717" s="28"/>
      <c r="P2717" s="28"/>
      <c r="Q2717" s="28"/>
    </row>
    <row r="2718" spans="8:17" x14ac:dyDescent="0.2">
      <c r="H2718" s="28"/>
      <c r="I2718" s="28"/>
      <c r="J2718" s="28"/>
      <c r="K2718" s="28"/>
      <c r="L2718" s="28"/>
      <c r="M2718" s="28"/>
      <c r="N2718" s="28"/>
      <c r="O2718" s="28"/>
      <c r="P2718" s="28"/>
      <c r="Q2718" s="28"/>
    </row>
    <row r="2719" spans="8:17" x14ac:dyDescent="0.2">
      <c r="H2719" s="28"/>
      <c r="I2719" s="28"/>
      <c r="J2719" s="28"/>
      <c r="K2719" s="28"/>
      <c r="L2719" s="28"/>
      <c r="M2719" s="28"/>
      <c r="N2719" s="28"/>
      <c r="O2719" s="28"/>
      <c r="P2719" s="28"/>
      <c r="Q2719" s="28"/>
    </row>
    <row r="2720" spans="8:17" x14ac:dyDescent="0.2">
      <c r="H2720" s="28"/>
      <c r="I2720" s="28"/>
      <c r="J2720" s="28"/>
      <c r="K2720" s="28"/>
      <c r="L2720" s="28"/>
      <c r="M2720" s="28"/>
      <c r="N2720" s="28"/>
      <c r="O2720" s="28"/>
      <c r="P2720" s="28"/>
      <c r="Q2720" s="28"/>
    </row>
    <row r="2721" spans="8:17" x14ac:dyDescent="0.2">
      <c r="H2721" s="28"/>
      <c r="I2721" s="28"/>
      <c r="J2721" s="28"/>
      <c r="K2721" s="28"/>
      <c r="L2721" s="28"/>
      <c r="M2721" s="28"/>
      <c r="N2721" s="28"/>
      <c r="O2721" s="28"/>
      <c r="P2721" s="28"/>
      <c r="Q2721" s="28"/>
    </row>
    <row r="2722" spans="8:17" x14ac:dyDescent="0.2">
      <c r="H2722" s="28"/>
      <c r="I2722" s="28"/>
      <c r="J2722" s="28"/>
      <c r="K2722" s="28"/>
      <c r="L2722" s="28"/>
      <c r="M2722" s="28"/>
      <c r="N2722" s="28"/>
      <c r="O2722" s="28"/>
      <c r="P2722" s="28"/>
      <c r="Q2722" s="28"/>
    </row>
    <row r="2723" spans="8:17" x14ac:dyDescent="0.2">
      <c r="H2723" s="28"/>
      <c r="I2723" s="28"/>
      <c r="J2723" s="28"/>
      <c r="K2723" s="28"/>
      <c r="L2723" s="28"/>
      <c r="M2723" s="28"/>
      <c r="N2723" s="28"/>
      <c r="O2723" s="28"/>
      <c r="P2723" s="28"/>
      <c r="Q2723" s="28"/>
    </row>
    <row r="2724" spans="8:17" x14ac:dyDescent="0.2">
      <c r="H2724" s="28"/>
      <c r="I2724" s="28"/>
      <c r="J2724" s="28"/>
      <c r="K2724" s="28"/>
      <c r="L2724" s="28"/>
      <c r="M2724" s="28"/>
      <c r="N2724" s="28"/>
      <c r="O2724" s="28"/>
      <c r="P2724" s="28"/>
      <c r="Q2724" s="28"/>
    </row>
    <row r="2725" spans="8:17" x14ac:dyDescent="0.2">
      <c r="H2725" s="28"/>
      <c r="I2725" s="28"/>
      <c r="J2725" s="28"/>
      <c r="K2725" s="28"/>
      <c r="L2725" s="28"/>
      <c r="M2725" s="28"/>
      <c r="N2725" s="28"/>
      <c r="O2725" s="28"/>
      <c r="P2725" s="28"/>
      <c r="Q2725" s="28"/>
    </row>
    <row r="2726" spans="8:17" x14ac:dyDescent="0.2">
      <c r="H2726" s="28"/>
      <c r="I2726" s="28"/>
      <c r="J2726" s="28"/>
      <c r="K2726" s="28"/>
      <c r="L2726" s="28"/>
      <c r="M2726" s="28"/>
      <c r="N2726" s="28"/>
      <c r="O2726" s="28"/>
      <c r="P2726" s="28"/>
      <c r="Q2726" s="28"/>
    </row>
    <row r="2727" spans="8:17" x14ac:dyDescent="0.2">
      <c r="H2727" s="28"/>
      <c r="I2727" s="28"/>
      <c r="J2727" s="28"/>
      <c r="K2727" s="28"/>
      <c r="L2727" s="28"/>
      <c r="M2727" s="28"/>
      <c r="N2727" s="28"/>
      <c r="O2727" s="28"/>
      <c r="P2727" s="28"/>
      <c r="Q2727" s="28"/>
    </row>
    <row r="2728" spans="8:17" x14ac:dyDescent="0.2">
      <c r="H2728" s="28"/>
      <c r="I2728" s="28"/>
      <c r="J2728" s="28"/>
      <c r="K2728" s="28"/>
      <c r="L2728" s="28"/>
      <c r="M2728" s="28"/>
      <c r="N2728" s="28"/>
      <c r="O2728" s="28"/>
      <c r="P2728" s="28"/>
      <c r="Q2728" s="28"/>
    </row>
    <row r="2729" spans="8:17" x14ac:dyDescent="0.2">
      <c r="H2729" s="28"/>
      <c r="I2729" s="28"/>
      <c r="J2729" s="28"/>
      <c r="K2729" s="28"/>
      <c r="L2729" s="28"/>
      <c r="M2729" s="28"/>
      <c r="N2729" s="28"/>
      <c r="O2729" s="28"/>
      <c r="P2729" s="28"/>
      <c r="Q2729" s="28"/>
    </row>
    <row r="2730" spans="8:17" x14ac:dyDescent="0.2">
      <c r="H2730" s="28"/>
      <c r="I2730" s="28"/>
      <c r="J2730" s="28"/>
      <c r="K2730" s="28"/>
      <c r="L2730" s="28"/>
      <c r="M2730" s="28"/>
      <c r="N2730" s="28"/>
      <c r="O2730" s="28"/>
      <c r="P2730" s="28"/>
      <c r="Q2730" s="28"/>
    </row>
    <row r="2731" spans="8:17" x14ac:dyDescent="0.2">
      <c r="H2731" s="28"/>
      <c r="I2731" s="28"/>
      <c r="J2731" s="28"/>
      <c r="K2731" s="28"/>
      <c r="L2731" s="28"/>
      <c r="M2731" s="28"/>
      <c r="N2731" s="28"/>
      <c r="O2731" s="28"/>
      <c r="P2731" s="28"/>
      <c r="Q2731" s="28"/>
    </row>
    <row r="2732" spans="8:17" x14ac:dyDescent="0.2">
      <c r="H2732" s="28"/>
      <c r="I2732" s="28"/>
      <c r="J2732" s="28"/>
      <c r="K2732" s="28"/>
      <c r="L2732" s="28"/>
      <c r="M2732" s="28"/>
      <c r="N2732" s="28"/>
      <c r="O2732" s="28"/>
      <c r="P2732" s="28"/>
      <c r="Q2732" s="28"/>
    </row>
    <row r="2733" spans="8:17" x14ac:dyDescent="0.2">
      <c r="H2733" s="28"/>
      <c r="I2733" s="28"/>
      <c r="J2733" s="28"/>
      <c r="K2733" s="28"/>
      <c r="L2733" s="28"/>
      <c r="M2733" s="28"/>
      <c r="N2733" s="28"/>
      <c r="O2733" s="28"/>
      <c r="P2733" s="28"/>
      <c r="Q2733" s="28"/>
    </row>
    <row r="2734" spans="8:17" x14ac:dyDescent="0.2">
      <c r="H2734" s="28"/>
      <c r="I2734" s="28"/>
      <c r="J2734" s="28"/>
      <c r="K2734" s="28"/>
      <c r="L2734" s="28"/>
      <c r="M2734" s="28"/>
      <c r="N2734" s="28"/>
      <c r="O2734" s="28"/>
      <c r="P2734" s="28"/>
      <c r="Q2734" s="28"/>
    </row>
    <row r="2735" spans="8:17" x14ac:dyDescent="0.2">
      <c r="H2735" s="28"/>
      <c r="I2735" s="28"/>
      <c r="J2735" s="28"/>
      <c r="K2735" s="28"/>
      <c r="L2735" s="28"/>
      <c r="M2735" s="28"/>
      <c r="N2735" s="28"/>
      <c r="O2735" s="28"/>
      <c r="P2735" s="28"/>
      <c r="Q2735" s="28"/>
    </row>
    <row r="2736" spans="8:17" x14ac:dyDescent="0.2">
      <c r="H2736" s="28"/>
      <c r="I2736" s="28"/>
      <c r="J2736" s="28"/>
      <c r="K2736" s="28"/>
      <c r="L2736" s="28"/>
      <c r="M2736" s="28"/>
      <c r="N2736" s="28"/>
      <c r="O2736" s="28"/>
      <c r="P2736" s="28"/>
      <c r="Q2736" s="28"/>
    </row>
    <row r="2737" spans="8:17" x14ac:dyDescent="0.2">
      <c r="H2737" s="28"/>
      <c r="I2737" s="28"/>
      <c r="J2737" s="28"/>
      <c r="K2737" s="28"/>
      <c r="L2737" s="28"/>
      <c r="M2737" s="28"/>
      <c r="N2737" s="28"/>
      <c r="O2737" s="28"/>
      <c r="P2737" s="28"/>
      <c r="Q2737" s="28"/>
    </row>
    <row r="2738" spans="8:17" x14ac:dyDescent="0.2">
      <c r="H2738" s="28"/>
      <c r="I2738" s="28"/>
      <c r="J2738" s="28"/>
      <c r="K2738" s="28"/>
      <c r="L2738" s="28"/>
      <c r="M2738" s="28"/>
      <c r="N2738" s="28"/>
      <c r="O2738" s="28"/>
      <c r="P2738" s="28"/>
      <c r="Q2738" s="28"/>
    </row>
    <row r="2739" spans="8:17" x14ac:dyDescent="0.2">
      <c r="H2739" s="28"/>
      <c r="I2739" s="28"/>
      <c r="J2739" s="28"/>
      <c r="K2739" s="28"/>
      <c r="L2739" s="28"/>
      <c r="M2739" s="28"/>
      <c r="N2739" s="28"/>
      <c r="O2739" s="28"/>
      <c r="P2739" s="28"/>
      <c r="Q2739" s="28"/>
    </row>
    <row r="2740" spans="8:17" x14ac:dyDescent="0.2">
      <c r="H2740" s="28"/>
      <c r="I2740" s="28"/>
      <c r="J2740" s="28"/>
      <c r="K2740" s="28"/>
      <c r="L2740" s="28"/>
      <c r="M2740" s="28"/>
      <c r="N2740" s="28"/>
      <c r="O2740" s="28"/>
      <c r="P2740" s="28"/>
      <c r="Q2740" s="28"/>
    </row>
    <row r="2741" spans="8:17" x14ac:dyDescent="0.2">
      <c r="H2741" s="28"/>
      <c r="I2741" s="28"/>
      <c r="J2741" s="28"/>
      <c r="K2741" s="28"/>
      <c r="L2741" s="28"/>
      <c r="M2741" s="28"/>
      <c r="N2741" s="28"/>
      <c r="O2741" s="28"/>
      <c r="P2741" s="28"/>
      <c r="Q2741" s="28"/>
    </row>
    <row r="2742" spans="8:17" x14ac:dyDescent="0.2">
      <c r="H2742" s="28"/>
      <c r="I2742" s="28"/>
      <c r="J2742" s="28"/>
      <c r="K2742" s="28"/>
      <c r="L2742" s="28"/>
      <c r="M2742" s="28"/>
      <c r="N2742" s="28"/>
      <c r="O2742" s="28"/>
      <c r="P2742" s="28"/>
      <c r="Q2742" s="28"/>
    </row>
    <row r="2743" spans="8:17" x14ac:dyDescent="0.2">
      <c r="H2743" s="28"/>
      <c r="I2743" s="28"/>
      <c r="J2743" s="28"/>
      <c r="K2743" s="28"/>
      <c r="L2743" s="28"/>
      <c r="M2743" s="28"/>
      <c r="N2743" s="28"/>
      <c r="O2743" s="28"/>
      <c r="P2743" s="28"/>
      <c r="Q2743" s="28"/>
    </row>
    <row r="2744" spans="8:17" x14ac:dyDescent="0.2">
      <c r="H2744" s="28"/>
      <c r="I2744" s="28"/>
      <c r="J2744" s="28"/>
      <c r="K2744" s="28"/>
      <c r="L2744" s="28"/>
      <c r="M2744" s="28"/>
      <c r="N2744" s="28"/>
      <c r="O2744" s="28"/>
      <c r="P2744" s="28"/>
      <c r="Q2744" s="28"/>
    </row>
    <row r="2745" spans="8:17" x14ac:dyDescent="0.2">
      <c r="H2745" s="28"/>
      <c r="I2745" s="28"/>
      <c r="J2745" s="28"/>
      <c r="K2745" s="28"/>
      <c r="L2745" s="28"/>
      <c r="M2745" s="28"/>
      <c r="N2745" s="28"/>
      <c r="O2745" s="28"/>
      <c r="P2745" s="28"/>
      <c r="Q2745" s="28"/>
    </row>
    <row r="2746" spans="8:17" x14ac:dyDescent="0.2">
      <c r="H2746" s="28"/>
      <c r="I2746" s="28"/>
      <c r="J2746" s="28"/>
      <c r="K2746" s="28"/>
      <c r="L2746" s="28"/>
      <c r="M2746" s="28"/>
      <c r="N2746" s="28"/>
      <c r="O2746" s="28"/>
      <c r="P2746" s="28"/>
      <c r="Q2746" s="28"/>
    </row>
    <row r="2747" spans="8:17" x14ac:dyDescent="0.2">
      <c r="H2747" s="28"/>
      <c r="I2747" s="28"/>
      <c r="J2747" s="28"/>
      <c r="K2747" s="28"/>
      <c r="L2747" s="28"/>
      <c r="M2747" s="28"/>
      <c r="N2747" s="28"/>
      <c r="O2747" s="28"/>
      <c r="P2747" s="28"/>
      <c r="Q2747" s="28"/>
    </row>
    <row r="2748" spans="8:17" x14ac:dyDescent="0.2">
      <c r="H2748" s="28"/>
      <c r="I2748" s="28"/>
      <c r="J2748" s="28"/>
      <c r="K2748" s="28"/>
      <c r="L2748" s="28"/>
      <c r="M2748" s="28"/>
      <c r="N2748" s="28"/>
      <c r="O2748" s="28"/>
      <c r="P2748" s="28"/>
      <c r="Q2748" s="28"/>
    </row>
    <row r="2749" spans="8:17" x14ac:dyDescent="0.2">
      <c r="H2749" s="28"/>
      <c r="I2749" s="28"/>
      <c r="J2749" s="28"/>
      <c r="K2749" s="28"/>
      <c r="L2749" s="28"/>
      <c r="M2749" s="28"/>
      <c r="N2749" s="28"/>
      <c r="O2749" s="28"/>
      <c r="P2749" s="28"/>
      <c r="Q2749" s="28"/>
    </row>
    <row r="2750" spans="8:17" x14ac:dyDescent="0.2">
      <c r="H2750" s="28"/>
      <c r="I2750" s="28"/>
      <c r="J2750" s="28"/>
      <c r="K2750" s="28"/>
      <c r="L2750" s="28"/>
      <c r="M2750" s="28"/>
      <c r="N2750" s="28"/>
      <c r="O2750" s="28"/>
      <c r="P2750" s="28"/>
      <c r="Q2750" s="28"/>
    </row>
    <row r="2751" spans="8:17" x14ac:dyDescent="0.2">
      <c r="H2751" s="28"/>
      <c r="I2751" s="28"/>
      <c r="J2751" s="28"/>
      <c r="K2751" s="28"/>
      <c r="L2751" s="28"/>
      <c r="M2751" s="28"/>
      <c r="N2751" s="28"/>
      <c r="O2751" s="28"/>
      <c r="P2751" s="28"/>
      <c r="Q2751" s="28"/>
    </row>
    <row r="2752" spans="8:17" x14ac:dyDescent="0.2">
      <c r="H2752" s="28"/>
      <c r="I2752" s="28"/>
      <c r="J2752" s="28"/>
      <c r="K2752" s="28"/>
      <c r="L2752" s="28"/>
      <c r="M2752" s="28"/>
      <c r="N2752" s="28"/>
      <c r="O2752" s="28"/>
      <c r="P2752" s="28"/>
      <c r="Q2752" s="28"/>
    </row>
    <row r="2753" spans="8:17" x14ac:dyDescent="0.2">
      <c r="H2753" s="28"/>
      <c r="I2753" s="28"/>
      <c r="J2753" s="28"/>
      <c r="K2753" s="28"/>
      <c r="L2753" s="28"/>
      <c r="M2753" s="28"/>
      <c r="N2753" s="28"/>
      <c r="O2753" s="28"/>
      <c r="P2753" s="28"/>
      <c r="Q2753" s="28"/>
    </row>
    <row r="2754" spans="8:17" x14ac:dyDescent="0.2">
      <c r="H2754" s="28"/>
      <c r="I2754" s="28"/>
      <c r="J2754" s="28"/>
      <c r="K2754" s="28"/>
      <c r="L2754" s="28"/>
      <c r="M2754" s="28"/>
      <c r="N2754" s="28"/>
      <c r="O2754" s="28"/>
      <c r="P2754" s="28"/>
      <c r="Q2754" s="28"/>
    </row>
    <row r="2755" spans="8:17" x14ac:dyDescent="0.2">
      <c r="H2755" s="28"/>
      <c r="I2755" s="28"/>
      <c r="J2755" s="28"/>
      <c r="K2755" s="28"/>
      <c r="L2755" s="28"/>
      <c r="M2755" s="28"/>
      <c r="N2755" s="28"/>
      <c r="O2755" s="28"/>
      <c r="P2755" s="28"/>
      <c r="Q2755" s="28"/>
    </row>
    <row r="2756" spans="8:17" x14ac:dyDescent="0.2">
      <c r="H2756" s="28"/>
      <c r="I2756" s="28"/>
      <c r="J2756" s="28"/>
      <c r="K2756" s="28"/>
      <c r="L2756" s="28"/>
      <c r="M2756" s="28"/>
      <c r="N2756" s="28"/>
      <c r="O2756" s="28"/>
      <c r="P2756" s="28"/>
      <c r="Q2756" s="28"/>
    </row>
    <row r="2757" spans="8:17" x14ac:dyDescent="0.2">
      <c r="H2757" s="28"/>
      <c r="I2757" s="28"/>
      <c r="J2757" s="28"/>
      <c r="K2757" s="28"/>
      <c r="L2757" s="28"/>
      <c r="M2757" s="28"/>
      <c r="N2757" s="28"/>
      <c r="O2757" s="28"/>
      <c r="P2757" s="28"/>
      <c r="Q2757" s="28"/>
    </row>
    <row r="2758" spans="8:17" x14ac:dyDescent="0.2">
      <c r="H2758" s="28"/>
      <c r="I2758" s="28"/>
      <c r="J2758" s="28"/>
      <c r="K2758" s="28"/>
      <c r="L2758" s="28"/>
      <c r="M2758" s="28"/>
      <c r="N2758" s="28"/>
      <c r="O2758" s="28"/>
      <c r="P2758" s="28"/>
      <c r="Q2758" s="28"/>
    </row>
    <row r="2759" spans="8:17" x14ac:dyDescent="0.2">
      <c r="H2759" s="28"/>
      <c r="I2759" s="28"/>
      <c r="J2759" s="28"/>
      <c r="K2759" s="28"/>
      <c r="L2759" s="28"/>
      <c r="M2759" s="28"/>
      <c r="N2759" s="28"/>
      <c r="O2759" s="28"/>
      <c r="P2759" s="28"/>
      <c r="Q2759" s="28"/>
    </row>
    <row r="2760" spans="8:17" x14ac:dyDescent="0.2">
      <c r="H2760" s="28"/>
      <c r="I2760" s="28"/>
      <c r="J2760" s="28"/>
      <c r="K2760" s="28"/>
      <c r="L2760" s="28"/>
      <c r="M2760" s="28"/>
      <c r="N2760" s="28"/>
      <c r="O2760" s="28"/>
      <c r="P2760" s="28"/>
      <c r="Q2760" s="28"/>
    </row>
    <row r="2761" spans="8:17" x14ac:dyDescent="0.2">
      <c r="H2761" s="28"/>
      <c r="I2761" s="28"/>
      <c r="J2761" s="28"/>
      <c r="K2761" s="28"/>
      <c r="L2761" s="28"/>
      <c r="M2761" s="28"/>
      <c r="N2761" s="28"/>
      <c r="O2761" s="28"/>
      <c r="P2761" s="28"/>
      <c r="Q2761" s="28"/>
    </row>
    <row r="2762" spans="8:17" x14ac:dyDescent="0.2">
      <c r="H2762" s="28"/>
      <c r="I2762" s="28"/>
      <c r="J2762" s="28"/>
      <c r="K2762" s="28"/>
      <c r="L2762" s="28"/>
      <c r="M2762" s="28"/>
      <c r="N2762" s="28"/>
      <c r="O2762" s="28"/>
      <c r="P2762" s="28"/>
      <c r="Q2762" s="28"/>
    </row>
    <row r="2763" spans="8:17" x14ac:dyDescent="0.2">
      <c r="H2763" s="28"/>
      <c r="I2763" s="28"/>
      <c r="J2763" s="28"/>
      <c r="K2763" s="28"/>
      <c r="L2763" s="28"/>
      <c r="M2763" s="28"/>
      <c r="N2763" s="28"/>
      <c r="O2763" s="28"/>
      <c r="P2763" s="28"/>
      <c r="Q2763" s="28"/>
    </row>
    <row r="2764" spans="8:17" x14ac:dyDescent="0.2">
      <c r="H2764" s="28"/>
      <c r="I2764" s="28"/>
      <c r="J2764" s="28"/>
      <c r="K2764" s="28"/>
      <c r="L2764" s="28"/>
      <c r="M2764" s="28"/>
      <c r="N2764" s="28"/>
      <c r="O2764" s="28"/>
      <c r="P2764" s="28"/>
      <c r="Q2764" s="28"/>
    </row>
    <row r="2765" spans="8:17" x14ac:dyDescent="0.2">
      <c r="H2765" s="28"/>
      <c r="I2765" s="28"/>
      <c r="J2765" s="28"/>
      <c r="K2765" s="28"/>
      <c r="L2765" s="28"/>
      <c r="M2765" s="28"/>
      <c r="N2765" s="28"/>
      <c r="O2765" s="28"/>
      <c r="P2765" s="28"/>
      <c r="Q2765" s="28"/>
    </row>
    <row r="2766" spans="8:17" x14ac:dyDescent="0.2">
      <c r="H2766" s="28"/>
      <c r="I2766" s="28"/>
      <c r="J2766" s="28"/>
      <c r="K2766" s="28"/>
      <c r="L2766" s="28"/>
      <c r="M2766" s="28"/>
      <c r="N2766" s="28"/>
      <c r="O2766" s="28"/>
      <c r="P2766" s="28"/>
      <c r="Q2766" s="28"/>
    </row>
    <row r="2767" spans="8:17" x14ac:dyDescent="0.2">
      <c r="H2767" s="28"/>
      <c r="I2767" s="28"/>
      <c r="J2767" s="28"/>
      <c r="K2767" s="28"/>
      <c r="L2767" s="28"/>
      <c r="M2767" s="28"/>
      <c r="N2767" s="28"/>
      <c r="O2767" s="28"/>
      <c r="P2767" s="28"/>
      <c r="Q2767" s="28"/>
    </row>
    <row r="2768" spans="8:17" x14ac:dyDescent="0.2">
      <c r="H2768" s="28"/>
      <c r="I2768" s="28"/>
      <c r="J2768" s="28"/>
      <c r="K2768" s="28"/>
      <c r="L2768" s="28"/>
      <c r="M2768" s="28"/>
      <c r="N2768" s="28"/>
      <c r="O2768" s="28"/>
      <c r="P2768" s="28"/>
      <c r="Q2768" s="28"/>
    </row>
    <row r="2769" spans="8:17" x14ac:dyDescent="0.2">
      <c r="H2769" s="28"/>
      <c r="I2769" s="28"/>
      <c r="J2769" s="28"/>
      <c r="K2769" s="28"/>
      <c r="L2769" s="28"/>
      <c r="M2769" s="28"/>
      <c r="N2769" s="28"/>
      <c r="O2769" s="28"/>
      <c r="P2769" s="28"/>
      <c r="Q2769" s="28"/>
    </row>
    <row r="2770" spans="8:17" x14ac:dyDescent="0.2">
      <c r="H2770" s="28"/>
      <c r="I2770" s="28"/>
      <c r="J2770" s="28"/>
      <c r="K2770" s="28"/>
      <c r="L2770" s="28"/>
      <c r="M2770" s="28"/>
      <c r="N2770" s="28"/>
      <c r="O2770" s="28"/>
      <c r="P2770" s="28"/>
      <c r="Q2770" s="28"/>
    </row>
    <row r="2771" spans="8:17" x14ac:dyDescent="0.2">
      <c r="H2771" s="28"/>
      <c r="I2771" s="28"/>
      <c r="J2771" s="28"/>
      <c r="K2771" s="28"/>
      <c r="L2771" s="28"/>
      <c r="M2771" s="28"/>
      <c r="N2771" s="28"/>
      <c r="O2771" s="28"/>
      <c r="P2771" s="28"/>
      <c r="Q2771" s="28"/>
    </row>
    <row r="2772" spans="8:17" x14ac:dyDescent="0.2">
      <c r="H2772" s="28"/>
      <c r="I2772" s="28"/>
      <c r="J2772" s="28"/>
      <c r="K2772" s="28"/>
      <c r="L2772" s="28"/>
      <c r="M2772" s="28"/>
      <c r="N2772" s="28"/>
      <c r="O2772" s="28"/>
      <c r="P2772" s="28"/>
      <c r="Q2772" s="28"/>
    </row>
    <row r="2773" spans="8:17" x14ac:dyDescent="0.2">
      <c r="H2773" s="28"/>
      <c r="I2773" s="28"/>
      <c r="J2773" s="28"/>
      <c r="K2773" s="28"/>
      <c r="L2773" s="28"/>
      <c r="M2773" s="28"/>
      <c r="N2773" s="28"/>
      <c r="O2773" s="28"/>
      <c r="P2773" s="28"/>
      <c r="Q2773" s="28"/>
    </row>
    <row r="2774" spans="8:17" x14ac:dyDescent="0.2">
      <c r="H2774" s="28"/>
      <c r="I2774" s="28"/>
      <c r="J2774" s="28"/>
      <c r="K2774" s="28"/>
      <c r="L2774" s="28"/>
      <c r="M2774" s="28"/>
      <c r="N2774" s="28"/>
      <c r="O2774" s="28"/>
      <c r="P2774" s="28"/>
      <c r="Q2774" s="28"/>
    </row>
    <row r="2775" spans="8:17" x14ac:dyDescent="0.2">
      <c r="H2775" s="28"/>
      <c r="I2775" s="28"/>
      <c r="J2775" s="28"/>
      <c r="K2775" s="28"/>
      <c r="L2775" s="28"/>
      <c r="M2775" s="28"/>
      <c r="N2775" s="28"/>
      <c r="O2775" s="28"/>
      <c r="P2775" s="28"/>
      <c r="Q2775" s="28"/>
    </row>
    <row r="2776" spans="8:17" x14ac:dyDescent="0.2">
      <c r="H2776" s="28"/>
      <c r="I2776" s="28"/>
      <c r="J2776" s="28"/>
      <c r="K2776" s="28"/>
      <c r="L2776" s="28"/>
      <c r="M2776" s="28"/>
      <c r="N2776" s="28"/>
      <c r="O2776" s="28"/>
      <c r="P2776" s="28"/>
      <c r="Q2776" s="28"/>
    </row>
    <row r="2777" spans="8:17" x14ac:dyDescent="0.2">
      <c r="H2777" s="28"/>
      <c r="I2777" s="28"/>
      <c r="J2777" s="28"/>
      <c r="K2777" s="28"/>
      <c r="L2777" s="28"/>
      <c r="M2777" s="28"/>
      <c r="N2777" s="28"/>
      <c r="O2777" s="28"/>
      <c r="P2777" s="28"/>
      <c r="Q2777" s="28"/>
    </row>
    <row r="2778" spans="8:17" x14ac:dyDescent="0.2">
      <c r="H2778" s="28"/>
      <c r="I2778" s="28"/>
      <c r="J2778" s="28"/>
      <c r="K2778" s="28"/>
      <c r="L2778" s="28"/>
      <c r="M2778" s="28"/>
      <c r="N2778" s="28"/>
      <c r="O2778" s="28"/>
      <c r="P2778" s="28"/>
      <c r="Q2778" s="28"/>
    </row>
    <row r="2779" spans="8:17" x14ac:dyDescent="0.2">
      <c r="H2779" s="28"/>
      <c r="I2779" s="28"/>
      <c r="J2779" s="28"/>
      <c r="K2779" s="28"/>
      <c r="L2779" s="28"/>
      <c r="M2779" s="28"/>
      <c r="N2779" s="28"/>
      <c r="O2779" s="28"/>
      <c r="P2779" s="28"/>
      <c r="Q2779" s="28"/>
    </row>
    <row r="2780" spans="8:17" x14ac:dyDescent="0.2">
      <c r="H2780" s="28"/>
      <c r="I2780" s="28"/>
      <c r="J2780" s="28"/>
      <c r="K2780" s="28"/>
      <c r="L2780" s="28"/>
      <c r="M2780" s="28"/>
      <c r="N2780" s="28"/>
      <c r="O2780" s="28"/>
      <c r="P2780" s="28"/>
      <c r="Q2780" s="28"/>
    </row>
    <row r="2781" spans="8:17" x14ac:dyDescent="0.2">
      <c r="H2781" s="28"/>
      <c r="I2781" s="28"/>
      <c r="J2781" s="28"/>
      <c r="K2781" s="28"/>
      <c r="L2781" s="28"/>
      <c r="M2781" s="28"/>
      <c r="N2781" s="28"/>
      <c r="O2781" s="28"/>
      <c r="P2781" s="28"/>
      <c r="Q2781" s="28"/>
    </row>
    <row r="2782" spans="8:17" x14ac:dyDescent="0.2">
      <c r="H2782" s="28"/>
      <c r="I2782" s="28"/>
      <c r="J2782" s="28"/>
      <c r="K2782" s="28"/>
      <c r="L2782" s="28"/>
      <c r="M2782" s="28"/>
      <c r="N2782" s="28"/>
      <c r="O2782" s="28"/>
      <c r="P2782" s="28"/>
      <c r="Q2782" s="28"/>
    </row>
    <row r="2783" spans="8:17" x14ac:dyDescent="0.2">
      <c r="H2783" s="28"/>
      <c r="I2783" s="28"/>
      <c r="J2783" s="28"/>
      <c r="K2783" s="28"/>
      <c r="L2783" s="28"/>
      <c r="M2783" s="28"/>
      <c r="N2783" s="28"/>
      <c r="O2783" s="28"/>
      <c r="P2783" s="28"/>
      <c r="Q2783" s="28"/>
    </row>
    <row r="2784" spans="8:17" x14ac:dyDescent="0.2">
      <c r="H2784" s="28"/>
      <c r="I2784" s="28"/>
      <c r="J2784" s="28"/>
      <c r="K2784" s="28"/>
      <c r="L2784" s="28"/>
      <c r="M2784" s="28"/>
      <c r="N2784" s="28"/>
      <c r="O2784" s="28"/>
      <c r="P2784" s="28"/>
      <c r="Q2784" s="28"/>
    </row>
    <row r="2785" spans="8:17" x14ac:dyDescent="0.2">
      <c r="H2785" s="28"/>
      <c r="I2785" s="28"/>
      <c r="J2785" s="28"/>
      <c r="K2785" s="28"/>
      <c r="L2785" s="28"/>
      <c r="M2785" s="28"/>
      <c r="N2785" s="28"/>
      <c r="O2785" s="28"/>
      <c r="P2785" s="28"/>
      <c r="Q2785" s="28"/>
    </row>
    <row r="2786" spans="8:17" x14ac:dyDescent="0.2">
      <c r="H2786" s="28"/>
      <c r="I2786" s="28"/>
      <c r="J2786" s="28"/>
      <c r="K2786" s="28"/>
      <c r="L2786" s="28"/>
      <c r="M2786" s="28"/>
      <c r="N2786" s="28"/>
      <c r="O2786" s="28"/>
      <c r="P2786" s="28"/>
      <c r="Q2786" s="28"/>
    </row>
    <row r="2787" spans="8:17" x14ac:dyDescent="0.2">
      <c r="H2787" s="28"/>
      <c r="I2787" s="28"/>
      <c r="J2787" s="28"/>
      <c r="K2787" s="28"/>
      <c r="L2787" s="28"/>
      <c r="M2787" s="28"/>
      <c r="N2787" s="28"/>
      <c r="O2787" s="28"/>
      <c r="P2787" s="28"/>
      <c r="Q2787" s="28"/>
    </row>
    <row r="2788" spans="8:17" x14ac:dyDescent="0.2">
      <c r="H2788" s="28"/>
      <c r="I2788" s="28"/>
      <c r="J2788" s="28"/>
      <c r="K2788" s="28"/>
      <c r="L2788" s="28"/>
      <c r="M2788" s="28"/>
      <c r="N2788" s="28"/>
      <c r="O2788" s="28"/>
      <c r="P2788" s="28"/>
      <c r="Q2788" s="28"/>
    </row>
    <row r="2789" spans="8:17" x14ac:dyDescent="0.2">
      <c r="H2789" s="28"/>
      <c r="I2789" s="28"/>
      <c r="J2789" s="28"/>
      <c r="K2789" s="28"/>
      <c r="L2789" s="28"/>
      <c r="M2789" s="28"/>
      <c r="N2789" s="28"/>
      <c r="O2789" s="28"/>
      <c r="P2789" s="28"/>
      <c r="Q2789" s="28"/>
    </row>
    <row r="2790" spans="8:17" x14ac:dyDescent="0.2">
      <c r="H2790" s="28"/>
      <c r="I2790" s="28"/>
      <c r="J2790" s="28"/>
      <c r="K2790" s="28"/>
      <c r="L2790" s="28"/>
      <c r="M2790" s="28"/>
      <c r="N2790" s="28"/>
      <c r="O2790" s="28"/>
      <c r="P2790" s="28"/>
      <c r="Q2790" s="28"/>
    </row>
    <row r="2791" spans="8:17" x14ac:dyDescent="0.2">
      <c r="H2791" s="28"/>
      <c r="I2791" s="28"/>
      <c r="J2791" s="28"/>
      <c r="K2791" s="28"/>
      <c r="L2791" s="28"/>
      <c r="M2791" s="28"/>
      <c r="N2791" s="28"/>
      <c r="O2791" s="28"/>
      <c r="P2791" s="28"/>
      <c r="Q2791" s="28"/>
    </row>
    <row r="2792" spans="8:17" x14ac:dyDescent="0.2">
      <c r="H2792" s="28"/>
      <c r="I2792" s="28"/>
      <c r="J2792" s="28"/>
      <c r="K2792" s="28"/>
      <c r="L2792" s="28"/>
      <c r="M2792" s="28"/>
      <c r="N2792" s="28"/>
      <c r="O2792" s="28"/>
      <c r="P2792" s="28"/>
      <c r="Q2792" s="28"/>
    </row>
    <row r="2793" spans="8:17" x14ac:dyDescent="0.2">
      <c r="H2793" s="28"/>
      <c r="I2793" s="28"/>
      <c r="J2793" s="28"/>
      <c r="K2793" s="28"/>
      <c r="L2793" s="28"/>
      <c r="M2793" s="28"/>
      <c r="N2793" s="28"/>
      <c r="O2793" s="28"/>
      <c r="P2793" s="28"/>
      <c r="Q2793" s="28"/>
    </row>
    <row r="2794" spans="8:17" x14ac:dyDescent="0.2">
      <c r="H2794" s="28"/>
      <c r="I2794" s="28"/>
      <c r="J2794" s="28"/>
      <c r="K2794" s="28"/>
      <c r="L2794" s="28"/>
      <c r="M2794" s="28"/>
      <c r="N2794" s="28"/>
      <c r="O2794" s="28"/>
      <c r="P2794" s="28"/>
      <c r="Q2794" s="28"/>
    </row>
    <row r="2795" spans="8:17" x14ac:dyDescent="0.2">
      <c r="H2795" s="28"/>
      <c r="I2795" s="28"/>
      <c r="J2795" s="28"/>
      <c r="K2795" s="28"/>
      <c r="L2795" s="28"/>
      <c r="M2795" s="28"/>
      <c r="N2795" s="28"/>
      <c r="O2795" s="28"/>
      <c r="P2795" s="28"/>
      <c r="Q2795" s="28"/>
    </row>
    <row r="2796" spans="8:17" x14ac:dyDescent="0.2">
      <c r="H2796" s="28"/>
      <c r="I2796" s="28"/>
      <c r="J2796" s="28"/>
      <c r="K2796" s="28"/>
      <c r="L2796" s="28"/>
      <c r="M2796" s="28"/>
      <c r="N2796" s="28"/>
      <c r="O2796" s="28"/>
      <c r="P2796" s="28"/>
      <c r="Q2796" s="28"/>
    </row>
    <row r="2797" spans="8:17" x14ac:dyDescent="0.2">
      <c r="H2797" s="28"/>
      <c r="I2797" s="28"/>
      <c r="J2797" s="28"/>
      <c r="K2797" s="28"/>
      <c r="L2797" s="28"/>
      <c r="M2797" s="28"/>
      <c r="N2797" s="28"/>
      <c r="O2797" s="28"/>
      <c r="P2797" s="28"/>
      <c r="Q2797" s="28"/>
    </row>
    <row r="2798" spans="8:17" x14ac:dyDescent="0.2">
      <c r="H2798" s="28"/>
      <c r="I2798" s="28"/>
      <c r="J2798" s="28"/>
      <c r="K2798" s="28"/>
      <c r="L2798" s="28"/>
      <c r="M2798" s="28"/>
      <c r="N2798" s="28"/>
      <c r="O2798" s="28"/>
      <c r="P2798" s="28"/>
      <c r="Q2798" s="28"/>
    </row>
    <row r="2799" spans="8:17" x14ac:dyDescent="0.2">
      <c r="H2799" s="28"/>
      <c r="I2799" s="28"/>
      <c r="J2799" s="28"/>
      <c r="K2799" s="28"/>
      <c r="L2799" s="28"/>
      <c r="M2799" s="28"/>
      <c r="N2799" s="28"/>
      <c r="O2799" s="28"/>
      <c r="P2799" s="28"/>
      <c r="Q2799" s="28"/>
    </row>
    <row r="2800" spans="8:17" x14ac:dyDescent="0.2">
      <c r="H2800" s="28"/>
      <c r="I2800" s="28"/>
      <c r="J2800" s="28"/>
      <c r="K2800" s="28"/>
      <c r="L2800" s="28"/>
      <c r="M2800" s="28"/>
      <c r="N2800" s="28"/>
      <c r="O2800" s="28"/>
      <c r="P2800" s="28"/>
      <c r="Q2800" s="28"/>
    </row>
    <row r="2801" spans="8:17" x14ac:dyDescent="0.2">
      <c r="H2801" s="28"/>
      <c r="I2801" s="28"/>
      <c r="J2801" s="28"/>
      <c r="K2801" s="28"/>
      <c r="L2801" s="28"/>
      <c r="M2801" s="28"/>
      <c r="N2801" s="28"/>
      <c r="O2801" s="28"/>
      <c r="P2801" s="28"/>
      <c r="Q2801" s="28"/>
    </row>
    <row r="2802" spans="8:17" x14ac:dyDescent="0.2">
      <c r="H2802" s="28"/>
      <c r="I2802" s="28"/>
      <c r="J2802" s="28"/>
      <c r="K2802" s="28"/>
      <c r="L2802" s="28"/>
      <c r="M2802" s="28"/>
      <c r="N2802" s="28"/>
      <c r="O2802" s="28"/>
      <c r="P2802" s="28"/>
      <c r="Q2802" s="28"/>
    </row>
    <row r="2803" spans="8:17" x14ac:dyDescent="0.2">
      <c r="H2803" s="28"/>
      <c r="I2803" s="28"/>
      <c r="J2803" s="28"/>
      <c r="K2803" s="28"/>
      <c r="L2803" s="28"/>
      <c r="M2803" s="28"/>
      <c r="N2803" s="28"/>
      <c r="O2803" s="28"/>
      <c r="P2803" s="28"/>
      <c r="Q2803" s="28"/>
    </row>
    <row r="2804" spans="8:17" x14ac:dyDescent="0.2">
      <c r="H2804" s="28"/>
      <c r="I2804" s="28"/>
      <c r="J2804" s="28"/>
      <c r="K2804" s="28"/>
      <c r="L2804" s="28"/>
      <c r="M2804" s="28"/>
      <c r="N2804" s="28"/>
      <c r="O2804" s="28"/>
      <c r="P2804" s="28"/>
      <c r="Q2804" s="28"/>
    </row>
    <row r="2805" spans="8:17" x14ac:dyDescent="0.2">
      <c r="H2805" s="28"/>
      <c r="I2805" s="28"/>
      <c r="J2805" s="28"/>
      <c r="K2805" s="28"/>
      <c r="L2805" s="28"/>
      <c r="M2805" s="28"/>
      <c r="N2805" s="28"/>
      <c r="O2805" s="28"/>
      <c r="P2805" s="28"/>
      <c r="Q2805" s="28"/>
    </row>
    <row r="2806" spans="8:17" x14ac:dyDescent="0.2">
      <c r="H2806" s="28"/>
      <c r="I2806" s="28"/>
      <c r="J2806" s="28"/>
      <c r="K2806" s="28"/>
      <c r="L2806" s="28"/>
      <c r="M2806" s="28"/>
      <c r="N2806" s="28"/>
      <c r="O2806" s="28"/>
      <c r="P2806" s="28"/>
      <c r="Q2806" s="28"/>
    </row>
    <row r="2807" spans="8:17" x14ac:dyDescent="0.2">
      <c r="H2807" s="28"/>
      <c r="I2807" s="28"/>
      <c r="J2807" s="28"/>
      <c r="K2807" s="28"/>
      <c r="L2807" s="28"/>
      <c r="M2807" s="28"/>
      <c r="N2807" s="28"/>
      <c r="O2807" s="28"/>
      <c r="P2807" s="28"/>
      <c r="Q2807" s="28"/>
    </row>
    <row r="2808" spans="8:17" x14ac:dyDescent="0.2">
      <c r="H2808" s="28"/>
      <c r="I2808" s="28"/>
      <c r="J2808" s="28"/>
      <c r="K2808" s="28"/>
      <c r="L2808" s="28"/>
      <c r="M2808" s="28"/>
      <c r="N2808" s="28"/>
      <c r="O2808" s="28"/>
      <c r="P2808" s="28"/>
      <c r="Q2808" s="28"/>
    </row>
    <row r="2809" spans="8:17" x14ac:dyDescent="0.2">
      <c r="H2809" s="28"/>
      <c r="I2809" s="28"/>
      <c r="J2809" s="28"/>
      <c r="K2809" s="28"/>
      <c r="L2809" s="28"/>
      <c r="M2809" s="28"/>
      <c r="N2809" s="28"/>
      <c r="O2809" s="28"/>
      <c r="P2809" s="28"/>
      <c r="Q2809" s="28"/>
    </row>
    <row r="2810" spans="8:17" x14ac:dyDescent="0.2">
      <c r="H2810" s="28"/>
      <c r="I2810" s="28"/>
      <c r="J2810" s="28"/>
      <c r="K2810" s="28"/>
      <c r="L2810" s="28"/>
      <c r="M2810" s="28"/>
      <c r="N2810" s="28"/>
      <c r="O2810" s="28"/>
      <c r="P2810" s="28"/>
      <c r="Q2810" s="28"/>
    </row>
    <row r="2811" spans="8:17" x14ac:dyDescent="0.2">
      <c r="H2811" s="28"/>
      <c r="I2811" s="28"/>
      <c r="J2811" s="28"/>
      <c r="K2811" s="28"/>
      <c r="L2811" s="28"/>
      <c r="M2811" s="28"/>
      <c r="N2811" s="28"/>
      <c r="O2811" s="28"/>
      <c r="P2811" s="28"/>
      <c r="Q2811" s="28"/>
    </row>
    <row r="2812" spans="8:17" x14ac:dyDescent="0.2">
      <c r="H2812" s="28"/>
      <c r="I2812" s="28"/>
      <c r="J2812" s="28"/>
      <c r="K2812" s="28"/>
      <c r="L2812" s="28"/>
      <c r="M2812" s="28"/>
      <c r="N2812" s="28"/>
      <c r="O2812" s="28"/>
      <c r="P2812" s="28"/>
      <c r="Q2812" s="28"/>
    </row>
    <row r="2813" spans="8:17" x14ac:dyDescent="0.2">
      <c r="H2813" s="28"/>
      <c r="I2813" s="28"/>
      <c r="J2813" s="28"/>
      <c r="K2813" s="28"/>
      <c r="L2813" s="28"/>
      <c r="M2813" s="28"/>
      <c r="N2813" s="28"/>
      <c r="O2813" s="28"/>
      <c r="P2813" s="28"/>
      <c r="Q2813" s="28"/>
    </row>
    <row r="2814" spans="8:17" x14ac:dyDescent="0.2">
      <c r="H2814" s="28"/>
      <c r="I2814" s="28"/>
      <c r="J2814" s="28"/>
      <c r="K2814" s="28"/>
      <c r="L2814" s="28"/>
      <c r="M2814" s="28"/>
      <c r="N2814" s="28"/>
      <c r="O2814" s="28"/>
      <c r="P2814" s="28"/>
      <c r="Q2814" s="28"/>
    </row>
    <row r="2815" spans="8:17" x14ac:dyDescent="0.2">
      <c r="H2815" s="28"/>
      <c r="I2815" s="28"/>
      <c r="J2815" s="28"/>
      <c r="K2815" s="28"/>
      <c r="L2815" s="28"/>
      <c r="M2815" s="28"/>
      <c r="N2815" s="28"/>
      <c r="O2815" s="28"/>
      <c r="P2815" s="28"/>
      <c r="Q2815" s="28"/>
    </row>
    <row r="2816" spans="8:17" x14ac:dyDescent="0.2">
      <c r="H2816" s="28"/>
      <c r="I2816" s="28"/>
      <c r="J2816" s="28"/>
      <c r="K2816" s="28"/>
      <c r="L2816" s="28"/>
      <c r="M2816" s="28"/>
      <c r="N2816" s="28"/>
      <c r="O2816" s="28"/>
      <c r="P2816" s="28"/>
      <c r="Q2816" s="28"/>
    </row>
    <row r="2817" spans="8:17" x14ac:dyDescent="0.2">
      <c r="H2817" s="28"/>
      <c r="I2817" s="28"/>
      <c r="J2817" s="28"/>
      <c r="K2817" s="28"/>
      <c r="L2817" s="28"/>
      <c r="M2817" s="28"/>
      <c r="N2817" s="28"/>
      <c r="O2817" s="28"/>
      <c r="P2817" s="28"/>
      <c r="Q2817" s="28"/>
    </row>
    <row r="2818" spans="8:17" x14ac:dyDescent="0.2">
      <c r="H2818" s="28"/>
      <c r="I2818" s="28"/>
      <c r="J2818" s="28"/>
      <c r="K2818" s="28"/>
      <c r="L2818" s="28"/>
      <c r="M2818" s="28"/>
      <c r="N2818" s="28"/>
      <c r="O2818" s="28"/>
      <c r="P2818" s="28"/>
      <c r="Q2818" s="28"/>
    </row>
    <row r="2819" spans="8:17" x14ac:dyDescent="0.2">
      <c r="H2819" s="28"/>
      <c r="I2819" s="28"/>
      <c r="J2819" s="28"/>
      <c r="K2819" s="28"/>
      <c r="L2819" s="28"/>
      <c r="M2819" s="28"/>
      <c r="N2819" s="28"/>
      <c r="O2819" s="28"/>
      <c r="P2819" s="28"/>
      <c r="Q2819" s="28"/>
    </row>
    <row r="2820" spans="8:17" x14ac:dyDescent="0.2">
      <c r="H2820" s="28"/>
      <c r="I2820" s="28"/>
      <c r="J2820" s="28"/>
      <c r="K2820" s="28"/>
      <c r="L2820" s="28"/>
      <c r="M2820" s="28"/>
      <c r="N2820" s="28"/>
      <c r="O2820" s="28"/>
      <c r="P2820" s="28"/>
      <c r="Q2820" s="28"/>
    </row>
    <row r="2821" spans="8:17" x14ac:dyDescent="0.2">
      <c r="H2821" s="28"/>
      <c r="I2821" s="28"/>
      <c r="J2821" s="28"/>
      <c r="K2821" s="28"/>
      <c r="L2821" s="28"/>
      <c r="M2821" s="28"/>
      <c r="N2821" s="28"/>
      <c r="O2821" s="28"/>
      <c r="P2821" s="28"/>
      <c r="Q2821" s="28"/>
    </row>
    <row r="2822" spans="8:17" x14ac:dyDescent="0.2">
      <c r="H2822" s="28"/>
      <c r="I2822" s="28"/>
      <c r="J2822" s="28"/>
      <c r="K2822" s="28"/>
      <c r="L2822" s="28"/>
      <c r="M2822" s="28"/>
      <c r="N2822" s="28"/>
      <c r="O2822" s="28"/>
      <c r="P2822" s="28"/>
      <c r="Q2822" s="28"/>
    </row>
    <row r="2823" spans="8:17" x14ac:dyDescent="0.2">
      <c r="H2823" s="28"/>
      <c r="I2823" s="28"/>
      <c r="J2823" s="28"/>
      <c r="K2823" s="28"/>
      <c r="L2823" s="28"/>
      <c r="M2823" s="28"/>
      <c r="N2823" s="28"/>
      <c r="O2823" s="28"/>
      <c r="P2823" s="28"/>
      <c r="Q2823" s="28"/>
    </row>
    <row r="2824" spans="8:17" x14ac:dyDescent="0.2">
      <c r="H2824" s="28"/>
      <c r="I2824" s="28"/>
      <c r="J2824" s="28"/>
      <c r="K2824" s="28"/>
      <c r="L2824" s="28"/>
      <c r="M2824" s="28"/>
      <c r="N2824" s="28"/>
      <c r="O2824" s="28"/>
      <c r="P2824" s="28"/>
      <c r="Q2824" s="28"/>
    </row>
    <row r="2825" spans="8:17" x14ac:dyDescent="0.2">
      <c r="H2825" s="28"/>
      <c r="I2825" s="28"/>
      <c r="J2825" s="28"/>
      <c r="K2825" s="28"/>
      <c r="L2825" s="28"/>
      <c r="M2825" s="28"/>
      <c r="N2825" s="28"/>
      <c r="O2825" s="28"/>
      <c r="P2825" s="28"/>
      <c r="Q2825" s="28"/>
    </row>
    <row r="2826" spans="8:17" x14ac:dyDescent="0.2">
      <c r="H2826" s="28"/>
      <c r="I2826" s="28"/>
      <c r="J2826" s="28"/>
      <c r="K2826" s="28"/>
      <c r="L2826" s="28"/>
      <c r="M2826" s="28"/>
      <c r="N2826" s="28"/>
      <c r="O2826" s="28"/>
      <c r="P2826" s="28"/>
      <c r="Q2826" s="28"/>
    </row>
    <row r="2827" spans="8:17" x14ac:dyDescent="0.2">
      <c r="H2827" s="28"/>
      <c r="I2827" s="28"/>
      <c r="J2827" s="28"/>
      <c r="K2827" s="28"/>
      <c r="L2827" s="28"/>
      <c r="M2827" s="28"/>
      <c r="N2827" s="28"/>
      <c r="O2827" s="28"/>
      <c r="P2827" s="28"/>
      <c r="Q2827" s="28"/>
    </row>
    <row r="2828" spans="8:17" x14ac:dyDescent="0.2">
      <c r="H2828" s="28"/>
      <c r="I2828" s="28"/>
      <c r="J2828" s="28"/>
      <c r="K2828" s="28"/>
      <c r="L2828" s="28"/>
      <c r="M2828" s="28"/>
      <c r="N2828" s="28"/>
      <c r="O2828" s="28"/>
      <c r="P2828" s="28"/>
      <c r="Q2828" s="28"/>
    </row>
    <row r="2829" spans="8:17" x14ac:dyDescent="0.2">
      <c r="H2829" s="28"/>
      <c r="I2829" s="28"/>
      <c r="J2829" s="28"/>
      <c r="K2829" s="28"/>
      <c r="L2829" s="28"/>
      <c r="M2829" s="28"/>
      <c r="N2829" s="28"/>
      <c r="O2829" s="28"/>
      <c r="P2829" s="28"/>
      <c r="Q2829" s="28"/>
    </row>
    <row r="2830" spans="8:17" x14ac:dyDescent="0.2">
      <c r="H2830" s="28"/>
      <c r="I2830" s="28"/>
      <c r="J2830" s="28"/>
      <c r="K2830" s="28"/>
      <c r="L2830" s="28"/>
      <c r="M2830" s="28"/>
      <c r="N2830" s="28"/>
      <c r="O2830" s="28"/>
      <c r="P2830" s="28"/>
      <c r="Q2830" s="28"/>
    </row>
    <row r="2831" spans="8:17" x14ac:dyDescent="0.2">
      <c r="H2831" s="28"/>
      <c r="I2831" s="28"/>
      <c r="J2831" s="28"/>
      <c r="K2831" s="28"/>
      <c r="L2831" s="28"/>
      <c r="M2831" s="28"/>
      <c r="N2831" s="28"/>
      <c r="O2831" s="28"/>
      <c r="P2831" s="28"/>
      <c r="Q2831" s="28"/>
    </row>
    <row r="2832" spans="8:17" x14ac:dyDescent="0.2">
      <c r="H2832" s="28"/>
      <c r="I2832" s="28"/>
      <c r="J2832" s="28"/>
      <c r="K2832" s="28"/>
      <c r="L2832" s="28"/>
      <c r="M2832" s="28"/>
      <c r="N2832" s="28"/>
      <c r="O2832" s="28"/>
      <c r="P2832" s="28"/>
      <c r="Q2832" s="28"/>
    </row>
    <row r="2833" spans="8:17" x14ac:dyDescent="0.2">
      <c r="H2833" s="28"/>
      <c r="I2833" s="28"/>
      <c r="J2833" s="28"/>
      <c r="K2833" s="28"/>
      <c r="L2833" s="28"/>
      <c r="M2833" s="28"/>
      <c r="N2833" s="28"/>
      <c r="O2833" s="28"/>
      <c r="P2833" s="28"/>
      <c r="Q2833" s="28"/>
    </row>
    <row r="2834" spans="8:17" x14ac:dyDescent="0.2">
      <c r="H2834" s="28"/>
      <c r="I2834" s="28"/>
      <c r="J2834" s="28"/>
      <c r="K2834" s="28"/>
      <c r="L2834" s="28"/>
      <c r="M2834" s="28"/>
      <c r="N2834" s="28"/>
      <c r="O2834" s="28"/>
      <c r="P2834" s="28"/>
      <c r="Q2834" s="28"/>
    </row>
    <row r="2835" spans="8:17" x14ac:dyDescent="0.2">
      <c r="H2835" s="28"/>
      <c r="I2835" s="28"/>
      <c r="J2835" s="28"/>
      <c r="K2835" s="28"/>
      <c r="L2835" s="28"/>
      <c r="M2835" s="28"/>
      <c r="N2835" s="28"/>
      <c r="O2835" s="28"/>
      <c r="P2835" s="28"/>
      <c r="Q2835" s="28"/>
    </row>
    <row r="2836" spans="8:17" x14ac:dyDescent="0.2">
      <c r="H2836" s="28"/>
      <c r="I2836" s="28"/>
      <c r="J2836" s="28"/>
      <c r="K2836" s="28"/>
      <c r="L2836" s="28"/>
      <c r="M2836" s="28"/>
      <c r="N2836" s="28"/>
      <c r="O2836" s="28"/>
      <c r="P2836" s="28"/>
      <c r="Q2836" s="28"/>
    </row>
    <row r="2837" spans="8:17" x14ac:dyDescent="0.2">
      <c r="H2837" s="28"/>
      <c r="I2837" s="28"/>
      <c r="J2837" s="28"/>
      <c r="K2837" s="28"/>
      <c r="L2837" s="28"/>
      <c r="M2837" s="28"/>
      <c r="N2837" s="28"/>
      <c r="O2837" s="28"/>
      <c r="P2837" s="28"/>
      <c r="Q2837" s="28"/>
    </row>
    <row r="2838" spans="8:17" x14ac:dyDescent="0.2">
      <c r="H2838" s="28"/>
      <c r="I2838" s="28"/>
      <c r="J2838" s="28"/>
      <c r="K2838" s="28"/>
      <c r="L2838" s="28"/>
      <c r="M2838" s="28"/>
      <c r="N2838" s="28"/>
      <c r="O2838" s="28"/>
      <c r="P2838" s="28"/>
      <c r="Q2838" s="28"/>
    </row>
    <row r="2839" spans="8:17" x14ac:dyDescent="0.2">
      <c r="H2839" s="28"/>
      <c r="I2839" s="28"/>
      <c r="J2839" s="28"/>
      <c r="K2839" s="28"/>
      <c r="L2839" s="28"/>
      <c r="M2839" s="28"/>
      <c r="N2839" s="28"/>
      <c r="O2839" s="28"/>
      <c r="P2839" s="28"/>
      <c r="Q2839" s="28"/>
    </row>
    <row r="2840" spans="8:17" x14ac:dyDescent="0.2">
      <c r="H2840" s="28"/>
      <c r="I2840" s="28"/>
      <c r="J2840" s="28"/>
      <c r="K2840" s="28"/>
      <c r="L2840" s="28"/>
      <c r="M2840" s="28"/>
      <c r="N2840" s="28"/>
      <c r="O2840" s="28"/>
      <c r="P2840" s="28"/>
      <c r="Q2840" s="28"/>
    </row>
    <row r="2841" spans="8:17" x14ac:dyDescent="0.2">
      <c r="H2841" s="28"/>
      <c r="I2841" s="28"/>
      <c r="J2841" s="28"/>
      <c r="K2841" s="28"/>
      <c r="L2841" s="28"/>
      <c r="M2841" s="28"/>
      <c r="N2841" s="28"/>
      <c r="O2841" s="28"/>
      <c r="P2841" s="28"/>
      <c r="Q2841" s="28"/>
    </row>
    <row r="2842" spans="8:17" x14ac:dyDescent="0.2">
      <c r="H2842" s="28"/>
      <c r="I2842" s="28"/>
      <c r="J2842" s="28"/>
      <c r="K2842" s="28"/>
      <c r="L2842" s="28"/>
      <c r="M2842" s="28"/>
      <c r="N2842" s="28"/>
      <c r="O2842" s="28"/>
      <c r="P2842" s="28"/>
      <c r="Q2842" s="28"/>
    </row>
    <row r="2843" spans="8:17" x14ac:dyDescent="0.2">
      <c r="H2843" s="28"/>
      <c r="I2843" s="28"/>
      <c r="J2843" s="28"/>
      <c r="K2843" s="28"/>
      <c r="L2843" s="28"/>
      <c r="M2843" s="28"/>
      <c r="N2843" s="28"/>
      <c r="O2843" s="28"/>
      <c r="P2843" s="28"/>
      <c r="Q2843" s="28"/>
    </row>
    <row r="2844" spans="8:17" x14ac:dyDescent="0.2">
      <c r="H2844" s="28"/>
      <c r="I2844" s="28"/>
      <c r="J2844" s="28"/>
      <c r="K2844" s="28"/>
      <c r="L2844" s="28"/>
      <c r="M2844" s="28"/>
      <c r="N2844" s="28"/>
      <c r="O2844" s="28"/>
      <c r="P2844" s="28"/>
      <c r="Q2844" s="28"/>
    </row>
    <row r="2845" spans="8:17" x14ac:dyDescent="0.2">
      <c r="H2845" s="28"/>
      <c r="I2845" s="28"/>
      <c r="J2845" s="28"/>
      <c r="K2845" s="28"/>
      <c r="L2845" s="28"/>
      <c r="M2845" s="28"/>
      <c r="N2845" s="28"/>
      <c r="O2845" s="28"/>
      <c r="P2845" s="28"/>
      <c r="Q2845" s="28"/>
    </row>
    <row r="2846" spans="8:17" x14ac:dyDescent="0.2">
      <c r="H2846" s="28"/>
      <c r="I2846" s="28"/>
      <c r="J2846" s="28"/>
      <c r="K2846" s="28"/>
      <c r="L2846" s="28"/>
      <c r="M2846" s="28"/>
      <c r="N2846" s="28"/>
      <c r="O2846" s="28"/>
      <c r="P2846" s="28"/>
      <c r="Q2846" s="28"/>
    </row>
    <row r="2847" spans="8:17" x14ac:dyDescent="0.2">
      <c r="H2847" s="28"/>
      <c r="I2847" s="28"/>
      <c r="J2847" s="28"/>
      <c r="K2847" s="28"/>
      <c r="L2847" s="28"/>
      <c r="M2847" s="28"/>
      <c r="N2847" s="28"/>
      <c r="O2847" s="28"/>
      <c r="P2847" s="28"/>
      <c r="Q2847" s="28"/>
    </row>
    <row r="2848" spans="8:17" x14ac:dyDescent="0.2">
      <c r="H2848" s="28"/>
      <c r="I2848" s="28"/>
      <c r="J2848" s="28"/>
      <c r="K2848" s="28"/>
      <c r="L2848" s="28"/>
      <c r="M2848" s="28"/>
      <c r="N2848" s="28"/>
      <c r="O2848" s="28"/>
      <c r="P2848" s="28"/>
      <c r="Q2848" s="28"/>
    </row>
    <row r="2849" spans="8:17" x14ac:dyDescent="0.2">
      <c r="H2849" s="28"/>
      <c r="I2849" s="28"/>
      <c r="J2849" s="28"/>
      <c r="K2849" s="28"/>
      <c r="L2849" s="28"/>
      <c r="M2849" s="28"/>
      <c r="N2849" s="28"/>
      <c r="O2849" s="28"/>
      <c r="P2849" s="28"/>
      <c r="Q2849" s="28"/>
    </row>
    <row r="2850" spans="8:17" x14ac:dyDescent="0.2">
      <c r="H2850" s="28"/>
      <c r="I2850" s="28"/>
      <c r="J2850" s="28"/>
      <c r="K2850" s="28"/>
      <c r="L2850" s="28"/>
      <c r="M2850" s="28"/>
      <c r="N2850" s="28"/>
      <c r="O2850" s="28"/>
      <c r="P2850" s="28"/>
      <c r="Q2850" s="28"/>
    </row>
    <row r="2851" spans="8:17" x14ac:dyDescent="0.2">
      <c r="H2851" s="28"/>
      <c r="I2851" s="28"/>
      <c r="J2851" s="28"/>
      <c r="K2851" s="28"/>
      <c r="L2851" s="28"/>
      <c r="M2851" s="28"/>
      <c r="N2851" s="28"/>
      <c r="O2851" s="28"/>
      <c r="P2851" s="28"/>
      <c r="Q2851" s="28"/>
    </row>
    <row r="2852" spans="8:17" x14ac:dyDescent="0.2">
      <c r="H2852" s="28"/>
      <c r="I2852" s="28"/>
      <c r="J2852" s="28"/>
      <c r="K2852" s="28"/>
      <c r="L2852" s="28"/>
      <c r="M2852" s="28"/>
      <c r="N2852" s="28"/>
      <c r="O2852" s="28"/>
      <c r="P2852" s="28"/>
      <c r="Q2852" s="28"/>
    </row>
    <row r="2853" spans="8:17" x14ac:dyDescent="0.2">
      <c r="H2853" s="28"/>
      <c r="I2853" s="28"/>
      <c r="J2853" s="28"/>
      <c r="K2853" s="28"/>
      <c r="L2853" s="28"/>
      <c r="M2853" s="28"/>
      <c r="N2853" s="28"/>
      <c r="O2853" s="28"/>
      <c r="P2853" s="28"/>
      <c r="Q2853" s="28"/>
    </row>
    <row r="2854" spans="8:17" x14ac:dyDescent="0.2">
      <c r="H2854" s="28"/>
      <c r="I2854" s="28"/>
      <c r="J2854" s="28"/>
      <c r="K2854" s="28"/>
      <c r="L2854" s="28"/>
      <c r="M2854" s="28"/>
      <c r="N2854" s="28"/>
      <c r="O2854" s="28"/>
      <c r="P2854" s="28"/>
      <c r="Q2854" s="28"/>
    </row>
    <row r="2855" spans="8:17" x14ac:dyDescent="0.2">
      <c r="H2855" s="28"/>
      <c r="I2855" s="28"/>
      <c r="J2855" s="28"/>
      <c r="K2855" s="28"/>
      <c r="L2855" s="28"/>
      <c r="M2855" s="28"/>
      <c r="N2855" s="28"/>
      <c r="O2855" s="28"/>
      <c r="P2855" s="28"/>
      <c r="Q2855" s="28"/>
    </row>
    <row r="2856" spans="8:17" x14ac:dyDescent="0.2">
      <c r="H2856" s="28"/>
      <c r="I2856" s="28"/>
      <c r="J2856" s="28"/>
      <c r="K2856" s="28"/>
      <c r="L2856" s="28"/>
      <c r="M2856" s="28"/>
      <c r="N2856" s="28"/>
      <c r="O2856" s="28"/>
      <c r="P2856" s="28"/>
      <c r="Q2856" s="28"/>
    </row>
    <row r="2857" spans="8:17" x14ac:dyDescent="0.2">
      <c r="H2857" s="28"/>
      <c r="I2857" s="28"/>
      <c r="J2857" s="28"/>
      <c r="K2857" s="28"/>
      <c r="L2857" s="28"/>
      <c r="M2857" s="28"/>
      <c r="N2857" s="28"/>
      <c r="O2857" s="28"/>
      <c r="P2857" s="28"/>
      <c r="Q2857" s="28"/>
    </row>
    <row r="2858" spans="8:17" x14ac:dyDescent="0.2">
      <c r="H2858" s="28"/>
      <c r="I2858" s="28"/>
      <c r="J2858" s="28"/>
      <c r="K2858" s="28"/>
      <c r="L2858" s="28"/>
      <c r="M2858" s="28"/>
      <c r="N2858" s="28"/>
      <c r="O2858" s="28"/>
      <c r="P2858" s="28"/>
      <c r="Q2858" s="28"/>
    </row>
    <row r="2859" spans="8:17" x14ac:dyDescent="0.2">
      <c r="H2859" s="28"/>
      <c r="I2859" s="28"/>
      <c r="J2859" s="28"/>
      <c r="K2859" s="28"/>
      <c r="L2859" s="28"/>
      <c r="M2859" s="28"/>
      <c r="N2859" s="28"/>
      <c r="O2859" s="28"/>
      <c r="P2859" s="28"/>
      <c r="Q2859" s="28"/>
    </row>
    <row r="2860" spans="8:17" x14ac:dyDescent="0.2">
      <c r="H2860" s="28"/>
      <c r="I2860" s="28"/>
      <c r="J2860" s="28"/>
      <c r="K2860" s="28"/>
      <c r="L2860" s="28"/>
      <c r="M2860" s="28"/>
      <c r="N2860" s="28"/>
      <c r="O2860" s="28"/>
      <c r="P2860" s="28"/>
      <c r="Q2860" s="28"/>
    </row>
    <row r="2861" spans="8:17" x14ac:dyDescent="0.2">
      <c r="H2861" s="28"/>
      <c r="I2861" s="28"/>
      <c r="J2861" s="28"/>
      <c r="K2861" s="28"/>
      <c r="L2861" s="28"/>
      <c r="M2861" s="28"/>
      <c r="N2861" s="28"/>
      <c r="O2861" s="28"/>
      <c r="P2861" s="28"/>
      <c r="Q2861" s="28"/>
    </row>
    <row r="2862" spans="8:17" x14ac:dyDescent="0.2">
      <c r="H2862" s="28"/>
      <c r="I2862" s="28"/>
      <c r="J2862" s="28"/>
      <c r="K2862" s="28"/>
      <c r="L2862" s="28"/>
      <c r="M2862" s="28"/>
      <c r="N2862" s="28"/>
      <c r="O2862" s="28"/>
      <c r="P2862" s="28"/>
      <c r="Q2862" s="28"/>
    </row>
    <row r="2863" spans="8:17" x14ac:dyDescent="0.2">
      <c r="H2863" s="28"/>
      <c r="I2863" s="28"/>
      <c r="J2863" s="28"/>
      <c r="K2863" s="28"/>
      <c r="L2863" s="28"/>
      <c r="M2863" s="28"/>
      <c r="N2863" s="28"/>
      <c r="O2863" s="28"/>
      <c r="P2863" s="28"/>
      <c r="Q2863" s="28"/>
    </row>
    <row r="2864" spans="8:17" x14ac:dyDescent="0.2">
      <c r="H2864" s="28"/>
      <c r="I2864" s="28"/>
      <c r="J2864" s="28"/>
      <c r="K2864" s="28"/>
      <c r="L2864" s="28"/>
      <c r="M2864" s="28"/>
      <c r="N2864" s="28"/>
      <c r="O2864" s="28"/>
      <c r="P2864" s="28"/>
      <c r="Q2864" s="28"/>
    </row>
    <row r="2865" spans="8:17" x14ac:dyDescent="0.2">
      <c r="H2865" s="28"/>
      <c r="I2865" s="28"/>
      <c r="J2865" s="28"/>
      <c r="K2865" s="28"/>
      <c r="L2865" s="28"/>
      <c r="M2865" s="28"/>
      <c r="N2865" s="28"/>
      <c r="O2865" s="28"/>
      <c r="P2865" s="28"/>
      <c r="Q2865" s="28"/>
    </row>
    <row r="2866" spans="8:17" x14ac:dyDescent="0.2">
      <c r="H2866" s="28"/>
      <c r="I2866" s="28"/>
      <c r="J2866" s="28"/>
      <c r="K2866" s="28"/>
      <c r="L2866" s="28"/>
      <c r="M2866" s="28"/>
      <c r="N2866" s="28"/>
      <c r="O2866" s="28"/>
      <c r="P2866" s="28"/>
      <c r="Q2866" s="28"/>
    </row>
    <row r="2867" spans="8:17" x14ac:dyDescent="0.2">
      <c r="H2867" s="28"/>
      <c r="I2867" s="28"/>
      <c r="J2867" s="28"/>
      <c r="K2867" s="28"/>
      <c r="L2867" s="28"/>
      <c r="M2867" s="28"/>
      <c r="N2867" s="28"/>
      <c r="O2867" s="28"/>
      <c r="P2867" s="28"/>
      <c r="Q2867" s="28"/>
    </row>
    <row r="2868" spans="8:17" x14ac:dyDescent="0.2">
      <c r="H2868" s="28"/>
      <c r="I2868" s="28"/>
      <c r="J2868" s="28"/>
      <c r="K2868" s="28"/>
      <c r="L2868" s="28"/>
      <c r="M2868" s="28"/>
      <c r="N2868" s="28"/>
      <c r="O2868" s="28"/>
      <c r="P2868" s="28"/>
      <c r="Q2868" s="28"/>
    </row>
    <row r="2869" spans="8:17" x14ac:dyDescent="0.2">
      <c r="H2869" s="28"/>
      <c r="I2869" s="28"/>
      <c r="J2869" s="28"/>
      <c r="K2869" s="28"/>
      <c r="L2869" s="28"/>
      <c r="M2869" s="28"/>
      <c r="N2869" s="28"/>
      <c r="O2869" s="28"/>
      <c r="P2869" s="28"/>
      <c r="Q2869" s="28"/>
    </row>
    <row r="2870" spans="8:17" x14ac:dyDescent="0.2">
      <c r="H2870" s="28"/>
      <c r="I2870" s="28"/>
      <c r="J2870" s="28"/>
      <c r="K2870" s="28"/>
      <c r="L2870" s="28"/>
      <c r="M2870" s="28"/>
      <c r="N2870" s="28"/>
      <c r="O2870" s="28"/>
      <c r="P2870" s="28"/>
      <c r="Q2870" s="28"/>
    </row>
    <row r="2871" spans="8:17" x14ac:dyDescent="0.2">
      <c r="H2871" s="28"/>
      <c r="I2871" s="28"/>
      <c r="J2871" s="28"/>
      <c r="K2871" s="28"/>
      <c r="L2871" s="28"/>
      <c r="M2871" s="28"/>
      <c r="N2871" s="28"/>
      <c r="O2871" s="28"/>
      <c r="P2871" s="28"/>
      <c r="Q2871" s="28"/>
    </row>
    <row r="2872" spans="8:17" x14ac:dyDescent="0.2">
      <c r="H2872" s="28"/>
      <c r="I2872" s="28"/>
      <c r="J2872" s="28"/>
      <c r="K2872" s="28"/>
      <c r="L2872" s="28"/>
      <c r="M2872" s="28"/>
      <c r="N2872" s="28"/>
      <c r="O2872" s="28"/>
      <c r="P2872" s="28"/>
      <c r="Q2872" s="28"/>
    </row>
    <row r="2873" spans="8:17" x14ac:dyDescent="0.2">
      <c r="H2873" s="28"/>
      <c r="I2873" s="28"/>
      <c r="J2873" s="28"/>
      <c r="K2873" s="28"/>
      <c r="L2873" s="28"/>
      <c r="M2873" s="28"/>
      <c r="N2873" s="28"/>
      <c r="O2873" s="28"/>
      <c r="P2873" s="28"/>
      <c r="Q2873" s="28"/>
    </row>
    <row r="2874" spans="8:17" x14ac:dyDescent="0.2">
      <c r="H2874" s="28"/>
      <c r="I2874" s="28"/>
      <c r="J2874" s="28"/>
      <c r="K2874" s="28"/>
      <c r="L2874" s="28"/>
      <c r="M2874" s="28"/>
      <c r="N2874" s="28"/>
      <c r="O2874" s="28"/>
      <c r="P2874" s="28"/>
      <c r="Q2874" s="28"/>
    </row>
    <row r="2875" spans="8:17" x14ac:dyDescent="0.2">
      <c r="H2875" s="28"/>
      <c r="I2875" s="28"/>
      <c r="J2875" s="28"/>
      <c r="K2875" s="28"/>
      <c r="L2875" s="28"/>
      <c r="M2875" s="28"/>
      <c r="N2875" s="28"/>
      <c r="O2875" s="28"/>
      <c r="P2875" s="28"/>
      <c r="Q2875" s="28"/>
    </row>
    <row r="2876" spans="8:17" x14ac:dyDescent="0.2">
      <c r="H2876" s="28"/>
      <c r="I2876" s="28"/>
      <c r="J2876" s="28"/>
      <c r="K2876" s="28"/>
      <c r="L2876" s="28"/>
      <c r="M2876" s="28"/>
      <c r="N2876" s="28"/>
      <c r="O2876" s="28"/>
      <c r="P2876" s="28"/>
      <c r="Q2876" s="28"/>
    </row>
    <row r="2877" spans="8:17" x14ac:dyDescent="0.2">
      <c r="H2877" s="28"/>
      <c r="I2877" s="28"/>
      <c r="J2877" s="28"/>
      <c r="K2877" s="28"/>
      <c r="L2877" s="28"/>
      <c r="M2877" s="28"/>
      <c r="N2877" s="28"/>
      <c r="O2877" s="28"/>
      <c r="P2877" s="28"/>
      <c r="Q2877" s="28"/>
    </row>
    <row r="2878" spans="8:17" x14ac:dyDescent="0.2">
      <c r="H2878" s="28"/>
      <c r="I2878" s="28"/>
      <c r="J2878" s="28"/>
      <c r="K2878" s="28"/>
      <c r="L2878" s="28"/>
      <c r="M2878" s="28"/>
      <c r="N2878" s="28"/>
      <c r="O2878" s="28"/>
      <c r="P2878" s="28"/>
      <c r="Q2878" s="28"/>
    </row>
    <row r="2879" spans="8:17" x14ac:dyDescent="0.2">
      <c r="H2879" s="28"/>
      <c r="I2879" s="28"/>
      <c r="J2879" s="28"/>
      <c r="K2879" s="28"/>
      <c r="L2879" s="28"/>
      <c r="M2879" s="28"/>
      <c r="N2879" s="28"/>
      <c r="O2879" s="28"/>
      <c r="P2879" s="28"/>
      <c r="Q2879" s="28"/>
    </row>
    <row r="2880" spans="8:17" x14ac:dyDescent="0.2">
      <c r="H2880" s="28"/>
      <c r="I2880" s="28"/>
      <c r="J2880" s="28"/>
      <c r="K2880" s="28"/>
      <c r="L2880" s="28"/>
      <c r="M2880" s="28"/>
      <c r="N2880" s="28"/>
      <c r="O2880" s="28"/>
      <c r="P2880" s="28"/>
      <c r="Q2880" s="28"/>
    </row>
    <row r="2881" spans="8:17" x14ac:dyDescent="0.2">
      <c r="H2881" s="28"/>
      <c r="I2881" s="28"/>
      <c r="J2881" s="28"/>
      <c r="K2881" s="28"/>
      <c r="L2881" s="28"/>
      <c r="M2881" s="28"/>
      <c r="N2881" s="28"/>
      <c r="O2881" s="28"/>
      <c r="P2881" s="28"/>
      <c r="Q2881" s="28"/>
    </row>
    <row r="2882" spans="8:17" x14ac:dyDescent="0.2">
      <c r="H2882" s="28"/>
      <c r="I2882" s="28"/>
      <c r="J2882" s="28"/>
      <c r="K2882" s="28"/>
      <c r="L2882" s="28"/>
      <c r="M2882" s="28"/>
      <c r="N2882" s="28"/>
      <c r="O2882" s="28"/>
      <c r="P2882" s="28"/>
      <c r="Q2882" s="28"/>
    </row>
    <row r="2883" spans="8:17" x14ac:dyDescent="0.2">
      <c r="H2883" s="28"/>
      <c r="I2883" s="28"/>
      <c r="J2883" s="28"/>
      <c r="K2883" s="28"/>
      <c r="L2883" s="28"/>
      <c r="M2883" s="28"/>
      <c r="N2883" s="28"/>
      <c r="O2883" s="28"/>
      <c r="P2883" s="28"/>
      <c r="Q2883" s="28"/>
    </row>
    <row r="2884" spans="8:17" x14ac:dyDescent="0.2">
      <c r="H2884" s="28"/>
      <c r="I2884" s="28"/>
      <c r="J2884" s="28"/>
      <c r="K2884" s="28"/>
      <c r="L2884" s="28"/>
      <c r="M2884" s="28"/>
      <c r="N2884" s="28"/>
      <c r="O2884" s="28"/>
      <c r="P2884" s="28"/>
      <c r="Q2884" s="28"/>
    </row>
    <row r="2885" spans="8:17" x14ac:dyDescent="0.2">
      <c r="H2885" s="28"/>
      <c r="I2885" s="28"/>
      <c r="J2885" s="28"/>
      <c r="K2885" s="28"/>
      <c r="L2885" s="28"/>
      <c r="M2885" s="28"/>
      <c r="N2885" s="28"/>
      <c r="O2885" s="28"/>
      <c r="P2885" s="28"/>
      <c r="Q2885" s="28"/>
    </row>
    <row r="2886" spans="8:17" x14ac:dyDescent="0.2">
      <c r="H2886" s="28"/>
      <c r="I2886" s="28"/>
      <c r="J2886" s="28"/>
      <c r="K2886" s="28"/>
      <c r="L2886" s="28"/>
      <c r="M2886" s="28"/>
      <c r="N2886" s="28"/>
      <c r="O2886" s="28"/>
      <c r="P2886" s="28"/>
      <c r="Q2886" s="28"/>
    </row>
    <row r="2887" spans="8:17" x14ac:dyDescent="0.2">
      <c r="H2887" s="28"/>
      <c r="I2887" s="28"/>
      <c r="J2887" s="28"/>
      <c r="K2887" s="28"/>
      <c r="L2887" s="28"/>
      <c r="M2887" s="28"/>
      <c r="N2887" s="28"/>
      <c r="O2887" s="28"/>
      <c r="P2887" s="28"/>
      <c r="Q2887" s="28"/>
    </row>
    <row r="2888" spans="8:17" x14ac:dyDescent="0.2">
      <c r="H2888" s="28"/>
      <c r="I2888" s="28"/>
      <c r="J2888" s="28"/>
      <c r="K2888" s="28"/>
      <c r="L2888" s="28"/>
      <c r="M2888" s="28"/>
      <c r="N2888" s="28"/>
      <c r="O2888" s="28"/>
      <c r="P2888" s="28"/>
      <c r="Q2888" s="28"/>
    </row>
    <row r="2889" spans="8:17" x14ac:dyDescent="0.2">
      <c r="H2889" s="28"/>
      <c r="I2889" s="28"/>
      <c r="J2889" s="28"/>
      <c r="K2889" s="28"/>
      <c r="L2889" s="28"/>
      <c r="M2889" s="28"/>
      <c r="N2889" s="28"/>
      <c r="O2889" s="28"/>
      <c r="P2889" s="28"/>
      <c r="Q2889" s="28"/>
    </row>
    <row r="2890" spans="8:17" x14ac:dyDescent="0.2">
      <c r="H2890" s="28"/>
      <c r="I2890" s="28"/>
      <c r="J2890" s="28"/>
      <c r="K2890" s="28"/>
      <c r="L2890" s="28"/>
      <c r="M2890" s="28"/>
      <c r="N2890" s="28"/>
      <c r="O2890" s="28"/>
      <c r="P2890" s="28"/>
      <c r="Q2890" s="28"/>
    </row>
    <row r="2891" spans="8:17" x14ac:dyDescent="0.2">
      <c r="H2891" s="28"/>
      <c r="I2891" s="28"/>
      <c r="J2891" s="28"/>
      <c r="K2891" s="28"/>
      <c r="L2891" s="28"/>
      <c r="M2891" s="28"/>
      <c r="N2891" s="28"/>
      <c r="O2891" s="28"/>
      <c r="P2891" s="28"/>
      <c r="Q2891" s="28"/>
    </row>
    <row r="2892" spans="8:17" x14ac:dyDescent="0.2">
      <c r="H2892" s="28"/>
      <c r="I2892" s="28"/>
      <c r="J2892" s="28"/>
      <c r="K2892" s="28"/>
      <c r="L2892" s="28"/>
      <c r="M2892" s="28"/>
      <c r="N2892" s="28"/>
      <c r="O2892" s="28"/>
      <c r="P2892" s="28"/>
      <c r="Q2892" s="28"/>
    </row>
    <row r="2893" spans="8:17" x14ac:dyDescent="0.2">
      <c r="H2893" s="28"/>
      <c r="I2893" s="28"/>
      <c r="J2893" s="28"/>
      <c r="K2893" s="28"/>
      <c r="L2893" s="28"/>
      <c r="M2893" s="28"/>
      <c r="N2893" s="28"/>
      <c r="O2893" s="28"/>
      <c r="P2893" s="28"/>
      <c r="Q2893" s="28"/>
    </row>
    <row r="2894" spans="8:17" x14ac:dyDescent="0.2">
      <c r="H2894" s="28"/>
      <c r="I2894" s="28"/>
      <c r="J2894" s="28"/>
      <c r="K2894" s="28"/>
      <c r="L2894" s="28"/>
      <c r="M2894" s="28"/>
      <c r="N2894" s="28"/>
      <c r="O2894" s="28"/>
      <c r="P2894" s="28"/>
      <c r="Q2894" s="28"/>
    </row>
    <row r="2895" spans="8:17" x14ac:dyDescent="0.2">
      <c r="H2895" s="28"/>
      <c r="I2895" s="28"/>
      <c r="J2895" s="28"/>
      <c r="K2895" s="28"/>
      <c r="L2895" s="28"/>
      <c r="M2895" s="28"/>
      <c r="N2895" s="28"/>
      <c r="O2895" s="28"/>
      <c r="P2895" s="28"/>
      <c r="Q2895" s="28"/>
    </row>
    <row r="2896" spans="8:17" x14ac:dyDescent="0.2">
      <c r="H2896" s="28"/>
      <c r="I2896" s="28"/>
      <c r="J2896" s="28"/>
      <c r="K2896" s="28"/>
      <c r="L2896" s="28"/>
      <c r="M2896" s="28"/>
      <c r="N2896" s="28"/>
      <c r="O2896" s="28"/>
      <c r="P2896" s="28"/>
      <c r="Q2896" s="28"/>
    </row>
    <row r="2897" spans="8:17" x14ac:dyDescent="0.2">
      <c r="H2897" s="28"/>
      <c r="I2897" s="28"/>
      <c r="J2897" s="28"/>
      <c r="K2897" s="28"/>
      <c r="L2897" s="28"/>
      <c r="M2897" s="28"/>
      <c r="N2897" s="28"/>
      <c r="O2897" s="28"/>
      <c r="P2897" s="28"/>
      <c r="Q2897" s="28"/>
    </row>
    <row r="2898" spans="8:17" x14ac:dyDescent="0.2">
      <c r="H2898" s="28"/>
      <c r="I2898" s="28"/>
      <c r="J2898" s="28"/>
      <c r="K2898" s="28"/>
      <c r="L2898" s="28"/>
      <c r="M2898" s="28"/>
      <c r="N2898" s="28"/>
      <c r="O2898" s="28"/>
      <c r="P2898" s="28"/>
      <c r="Q2898" s="28"/>
    </row>
    <row r="2899" spans="8:17" x14ac:dyDescent="0.2">
      <c r="H2899" s="28"/>
      <c r="I2899" s="28"/>
      <c r="J2899" s="28"/>
      <c r="K2899" s="28"/>
      <c r="L2899" s="28"/>
      <c r="M2899" s="28"/>
      <c r="N2899" s="28"/>
      <c r="O2899" s="28"/>
      <c r="P2899" s="28"/>
      <c r="Q2899" s="28"/>
    </row>
    <row r="2900" spans="8:17" x14ac:dyDescent="0.2">
      <c r="H2900" s="28"/>
      <c r="I2900" s="28"/>
      <c r="J2900" s="28"/>
      <c r="K2900" s="28"/>
      <c r="L2900" s="28"/>
      <c r="M2900" s="28"/>
      <c r="N2900" s="28"/>
      <c r="O2900" s="28"/>
      <c r="P2900" s="28"/>
      <c r="Q2900" s="28"/>
    </row>
    <row r="2901" spans="8:17" x14ac:dyDescent="0.2">
      <c r="H2901" s="28"/>
      <c r="I2901" s="28"/>
      <c r="J2901" s="28"/>
      <c r="K2901" s="28"/>
      <c r="L2901" s="28"/>
      <c r="M2901" s="28"/>
      <c r="N2901" s="28"/>
      <c r="O2901" s="28"/>
      <c r="P2901" s="28"/>
      <c r="Q2901" s="28"/>
    </row>
    <row r="2902" spans="8:17" x14ac:dyDescent="0.2">
      <c r="H2902" s="28"/>
      <c r="I2902" s="28"/>
      <c r="J2902" s="28"/>
      <c r="K2902" s="28"/>
      <c r="L2902" s="28"/>
      <c r="M2902" s="28"/>
      <c r="N2902" s="28"/>
      <c r="O2902" s="28"/>
      <c r="P2902" s="28"/>
      <c r="Q2902" s="28"/>
    </row>
    <row r="2903" spans="8:17" x14ac:dyDescent="0.2">
      <c r="H2903" s="28"/>
      <c r="I2903" s="28"/>
      <c r="J2903" s="28"/>
      <c r="K2903" s="28"/>
      <c r="L2903" s="28"/>
      <c r="M2903" s="28"/>
      <c r="N2903" s="28"/>
      <c r="O2903" s="28"/>
      <c r="P2903" s="28"/>
      <c r="Q2903" s="28"/>
    </row>
    <row r="2904" spans="8:17" x14ac:dyDescent="0.2">
      <c r="H2904" s="28"/>
      <c r="I2904" s="28"/>
      <c r="J2904" s="28"/>
      <c r="K2904" s="28"/>
      <c r="L2904" s="28"/>
      <c r="M2904" s="28"/>
      <c r="N2904" s="28"/>
      <c r="O2904" s="28"/>
      <c r="P2904" s="28"/>
      <c r="Q2904" s="28"/>
    </row>
    <row r="2905" spans="8:17" x14ac:dyDescent="0.2">
      <c r="H2905" s="28"/>
      <c r="I2905" s="28"/>
      <c r="J2905" s="28"/>
      <c r="K2905" s="28"/>
      <c r="L2905" s="28"/>
      <c r="M2905" s="28"/>
      <c r="N2905" s="28"/>
      <c r="O2905" s="28"/>
      <c r="P2905" s="28"/>
      <c r="Q2905" s="28"/>
    </row>
    <row r="2906" spans="8:17" x14ac:dyDescent="0.2">
      <c r="H2906" s="28"/>
      <c r="I2906" s="28"/>
      <c r="J2906" s="28"/>
      <c r="K2906" s="28"/>
      <c r="L2906" s="28"/>
      <c r="M2906" s="28"/>
      <c r="N2906" s="28"/>
      <c r="O2906" s="28"/>
      <c r="P2906" s="28"/>
      <c r="Q2906" s="28"/>
    </row>
    <row r="2907" spans="8:17" x14ac:dyDescent="0.2">
      <c r="H2907" s="28"/>
      <c r="I2907" s="28"/>
      <c r="J2907" s="28"/>
      <c r="K2907" s="28"/>
      <c r="L2907" s="28"/>
      <c r="M2907" s="28"/>
      <c r="N2907" s="28"/>
      <c r="O2907" s="28"/>
      <c r="P2907" s="28"/>
      <c r="Q2907" s="28"/>
    </row>
    <row r="2908" spans="8:17" x14ac:dyDescent="0.2">
      <c r="H2908" s="28"/>
      <c r="I2908" s="28"/>
      <c r="J2908" s="28"/>
      <c r="K2908" s="28"/>
      <c r="L2908" s="28"/>
      <c r="M2908" s="28"/>
      <c r="N2908" s="28"/>
      <c r="O2908" s="28"/>
      <c r="P2908" s="28"/>
      <c r="Q2908" s="28"/>
    </row>
    <row r="2909" spans="8:17" x14ac:dyDescent="0.2">
      <c r="H2909" s="28"/>
      <c r="I2909" s="28"/>
      <c r="J2909" s="28"/>
      <c r="K2909" s="28"/>
      <c r="L2909" s="28"/>
      <c r="M2909" s="28"/>
      <c r="N2909" s="28"/>
      <c r="O2909" s="28"/>
      <c r="P2909" s="28"/>
      <c r="Q2909" s="28"/>
    </row>
    <row r="2910" spans="8:17" x14ac:dyDescent="0.2">
      <c r="H2910" s="28"/>
      <c r="I2910" s="28"/>
      <c r="J2910" s="28"/>
      <c r="K2910" s="28"/>
      <c r="L2910" s="28"/>
      <c r="M2910" s="28"/>
      <c r="N2910" s="28"/>
      <c r="O2910" s="28"/>
      <c r="P2910" s="28"/>
      <c r="Q2910" s="28"/>
    </row>
    <row r="2911" spans="8:17" x14ac:dyDescent="0.2">
      <c r="H2911" s="28"/>
      <c r="I2911" s="28"/>
      <c r="J2911" s="28"/>
      <c r="K2911" s="28"/>
      <c r="L2911" s="28"/>
      <c r="M2911" s="28"/>
      <c r="N2911" s="28"/>
      <c r="O2911" s="28"/>
      <c r="P2911" s="28"/>
      <c r="Q2911" s="28"/>
    </row>
    <row r="2912" spans="8:17" x14ac:dyDescent="0.2">
      <c r="H2912" s="28"/>
      <c r="I2912" s="28"/>
      <c r="J2912" s="28"/>
      <c r="K2912" s="28"/>
      <c r="L2912" s="28"/>
      <c r="M2912" s="28"/>
      <c r="N2912" s="28"/>
      <c r="O2912" s="28"/>
      <c r="P2912" s="28"/>
      <c r="Q2912" s="28"/>
    </row>
    <row r="2913" spans="8:17" x14ac:dyDescent="0.2">
      <c r="H2913" s="28"/>
      <c r="I2913" s="28"/>
      <c r="J2913" s="28"/>
      <c r="K2913" s="28"/>
      <c r="L2913" s="28"/>
      <c r="M2913" s="28"/>
      <c r="N2913" s="28"/>
      <c r="O2913" s="28"/>
      <c r="P2913" s="28"/>
      <c r="Q2913" s="28"/>
    </row>
    <row r="2914" spans="8:17" x14ac:dyDescent="0.2">
      <c r="H2914" s="28"/>
      <c r="I2914" s="28"/>
      <c r="J2914" s="28"/>
      <c r="K2914" s="28"/>
      <c r="L2914" s="28"/>
      <c r="M2914" s="28"/>
      <c r="N2914" s="28"/>
      <c r="O2914" s="28"/>
      <c r="P2914" s="28"/>
      <c r="Q2914" s="28"/>
    </row>
    <row r="2915" spans="8:17" x14ac:dyDescent="0.2">
      <c r="H2915" s="28"/>
      <c r="I2915" s="28"/>
      <c r="J2915" s="28"/>
      <c r="K2915" s="28"/>
      <c r="L2915" s="28"/>
      <c r="M2915" s="28"/>
      <c r="N2915" s="28"/>
      <c r="O2915" s="28"/>
      <c r="P2915" s="28"/>
      <c r="Q2915" s="28"/>
    </row>
    <row r="2916" spans="8:17" x14ac:dyDescent="0.2">
      <c r="H2916" s="28"/>
      <c r="I2916" s="28"/>
      <c r="J2916" s="28"/>
      <c r="K2916" s="28"/>
      <c r="L2916" s="28"/>
      <c r="M2916" s="28"/>
      <c r="N2916" s="28"/>
      <c r="O2916" s="28"/>
      <c r="P2916" s="28"/>
      <c r="Q2916" s="28"/>
    </row>
    <row r="2917" spans="8:17" x14ac:dyDescent="0.2">
      <c r="H2917" s="28"/>
      <c r="I2917" s="28"/>
      <c r="J2917" s="28"/>
      <c r="K2917" s="28"/>
      <c r="L2917" s="28"/>
      <c r="M2917" s="28"/>
      <c r="N2917" s="28"/>
      <c r="O2917" s="28"/>
      <c r="P2917" s="28"/>
      <c r="Q2917" s="28"/>
    </row>
    <row r="2918" spans="8:17" x14ac:dyDescent="0.2">
      <c r="H2918" s="28"/>
      <c r="I2918" s="28"/>
      <c r="J2918" s="28"/>
      <c r="K2918" s="28"/>
      <c r="L2918" s="28"/>
      <c r="M2918" s="28"/>
      <c r="N2918" s="28"/>
      <c r="O2918" s="28"/>
      <c r="P2918" s="28"/>
      <c r="Q2918" s="28"/>
    </row>
    <row r="2919" spans="8:17" x14ac:dyDescent="0.2">
      <c r="H2919" s="28"/>
      <c r="I2919" s="28"/>
      <c r="J2919" s="28"/>
      <c r="K2919" s="28"/>
      <c r="L2919" s="28"/>
      <c r="M2919" s="28"/>
      <c r="N2919" s="28"/>
      <c r="O2919" s="28"/>
      <c r="P2919" s="28"/>
      <c r="Q2919" s="28"/>
    </row>
    <row r="2920" spans="8:17" x14ac:dyDescent="0.2">
      <c r="H2920" s="28"/>
      <c r="I2920" s="28"/>
      <c r="J2920" s="28"/>
      <c r="K2920" s="28"/>
      <c r="L2920" s="28"/>
      <c r="M2920" s="28"/>
      <c r="N2920" s="28"/>
      <c r="O2920" s="28"/>
      <c r="P2920" s="28"/>
      <c r="Q2920" s="28"/>
    </row>
    <row r="2921" spans="8:17" x14ac:dyDescent="0.2">
      <c r="H2921" s="28"/>
      <c r="I2921" s="28"/>
      <c r="J2921" s="28"/>
      <c r="K2921" s="28"/>
      <c r="L2921" s="28"/>
      <c r="M2921" s="28"/>
      <c r="N2921" s="28"/>
      <c r="O2921" s="28"/>
      <c r="P2921" s="28"/>
      <c r="Q2921" s="28"/>
    </row>
    <row r="2922" spans="8:17" x14ac:dyDescent="0.2">
      <c r="H2922" s="28"/>
      <c r="I2922" s="28"/>
      <c r="J2922" s="28"/>
      <c r="K2922" s="28"/>
      <c r="L2922" s="28"/>
      <c r="M2922" s="28"/>
      <c r="N2922" s="28"/>
      <c r="O2922" s="28"/>
      <c r="P2922" s="28"/>
      <c r="Q2922" s="28"/>
    </row>
    <row r="2923" spans="8:17" x14ac:dyDescent="0.2">
      <c r="H2923" s="28"/>
      <c r="I2923" s="28"/>
      <c r="J2923" s="28"/>
      <c r="K2923" s="28"/>
      <c r="L2923" s="28"/>
      <c r="M2923" s="28"/>
      <c r="N2923" s="28"/>
      <c r="O2923" s="28"/>
      <c r="P2923" s="28"/>
      <c r="Q2923" s="28"/>
    </row>
    <row r="2924" spans="8:17" x14ac:dyDescent="0.2">
      <c r="H2924" s="28"/>
      <c r="I2924" s="28"/>
      <c r="J2924" s="28"/>
      <c r="K2924" s="28"/>
      <c r="L2924" s="28"/>
      <c r="M2924" s="28"/>
      <c r="N2924" s="28"/>
      <c r="O2924" s="28"/>
      <c r="P2924" s="28"/>
      <c r="Q2924" s="28"/>
    </row>
    <row r="2925" spans="8:17" x14ac:dyDescent="0.2">
      <c r="H2925" s="28"/>
      <c r="I2925" s="28"/>
      <c r="J2925" s="28"/>
      <c r="K2925" s="28"/>
      <c r="L2925" s="28"/>
      <c r="M2925" s="28"/>
      <c r="N2925" s="28"/>
      <c r="O2925" s="28"/>
      <c r="P2925" s="28"/>
      <c r="Q2925" s="28"/>
    </row>
    <row r="2926" spans="8:17" x14ac:dyDescent="0.2">
      <c r="H2926" s="28"/>
      <c r="I2926" s="28"/>
      <c r="J2926" s="28"/>
      <c r="K2926" s="28"/>
      <c r="L2926" s="28"/>
      <c r="M2926" s="28"/>
      <c r="N2926" s="28"/>
      <c r="O2926" s="28"/>
      <c r="P2926" s="28"/>
      <c r="Q2926" s="28"/>
    </row>
    <row r="2927" spans="8:17" x14ac:dyDescent="0.2">
      <c r="H2927" s="28"/>
      <c r="I2927" s="28"/>
      <c r="J2927" s="28"/>
      <c r="K2927" s="28"/>
      <c r="L2927" s="28"/>
      <c r="M2927" s="28"/>
      <c r="N2927" s="28"/>
      <c r="O2927" s="28"/>
      <c r="P2927" s="28"/>
      <c r="Q2927" s="28"/>
    </row>
    <row r="2928" spans="8:17" x14ac:dyDescent="0.2">
      <c r="H2928" s="28"/>
      <c r="I2928" s="28"/>
      <c r="J2928" s="28"/>
      <c r="K2928" s="28"/>
      <c r="L2928" s="28"/>
      <c r="M2928" s="28"/>
      <c r="N2928" s="28"/>
      <c r="O2928" s="28"/>
      <c r="P2928" s="28"/>
      <c r="Q2928" s="28"/>
    </row>
    <row r="2929" spans="8:17" x14ac:dyDescent="0.2">
      <c r="H2929" s="28"/>
      <c r="I2929" s="28"/>
      <c r="J2929" s="28"/>
      <c r="K2929" s="28"/>
      <c r="L2929" s="28"/>
      <c r="M2929" s="28"/>
      <c r="N2929" s="28"/>
      <c r="O2929" s="28"/>
      <c r="P2929" s="28"/>
      <c r="Q2929" s="28"/>
    </row>
    <row r="2930" spans="8:17" x14ac:dyDescent="0.2">
      <c r="H2930" s="28"/>
      <c r="I2930" s="28"/>
      <c r="J2930" s="28"/>
      <c r="K2930" s="28"/>
      <c r="L2930" s="28"/>
      <c r="M2930" s="28"/>
      <c r="N2930" s="28"/>
      <c r="O2930" s="28"/>
      <c r="P2930" s="28"/>
      <c r="Q2930" s="28"/>
    </row>
    <row r="2931" spans="8:17" x14ac:dyDescent="0.2">
      <c r="H2931" s="28"/>
      <c r="I2931" s="28"/>
      <c r="J2931" s="28"/>
      <c r="K2931" s="28"/>
      <c r="L2931" s="28"/>
      <c r="M2931" s="28"/>
      <c r="N2931" s="28"/>
      <c r="O2931" s="28"/>
      <c r="P2931" s="28"/>
      <c r="Q2931" s="28"/>
    </row>
    <row r="2932" spans="8:17" x14ac:dyDescent="0.2">
      <c r="H2932" s="28"/>
      <c r="I2932" s="28"/>
      <c r="J2932" s="28"/>
      <c r="K2932" s="28"/>
      <c r="L2932" s="28"/>
      <c r="M2932" s="28"/>
      <c r="N2932" s="28"/>
      <c r="O2932" s="28"/>
      <c r="P2932" s="28"/>
      <c r="Q2932" s="28"/>
    </row>
    <row r="2933" spans="8:17" x14ac:dyDescent="0.2">
      <c r="H2933" s="28"/>
      <c r="I2933" s="28"/>
      <c r="J2933" s="28"/>
      <c r="K2933" s="28"/>
      <c r="L2933" s="28"/>
      <c r="M2933" s="28"/>
      <c r="N2933" s="28"/>
      <c r="O2933" s="28"/>
      <c r="P2933" s="28"/>
      <c r="Q2933" s="28"/>
    </row>
    <row r="2934" spans="8:17" x14ac:dyDescent="0.2">
      <c r="H2934" s="28"/>
      <c r="I2934" s="28"/>
      <c r="J2934" s="28"/>
      <c r="K2934" s="28"/>
      <c r="L2934" s="28"/>
      <c r="M2934" s="28"/>
      <c r="N2934" s="28"/>
      <c r="O2934" s="28"/>
      <c r="P2934" s="28"/>
      <c r="Q2934" s="28"/>
    </row>
    <row r="2935" spans="8:17" x14ac:dyDescent="0.2">
      <c r="H2935" s="28"/>
      <c r="I2935" s="28"/>
      <c r="J2935" s="28"/>
      <c r="K2935" s="28"/>
      <c r="L2935" s="28"/>
      <c r="M2935" s="28"/>
      <c r="N2935" s="28"/>
      <c r="O2935" s="28"/>
      <c r="P2935" s="28"/>
      <c r="Q2935" s="28"/>
    </row>
    <row r="2936" spans="8:17" x14ac:dyDescent="0.2">
      <c r="H2936" s="28"/>
      <c r="I2936" s="28"/>
      <c r="J2936" s="28"/>
      <c r="K2936" s="28"/>
      <c r="L2936" s="28"/>
      <c r="M2936" s="28"/>
      <c r="N2936" s="28"/>
      <c r="O2936" s="28"/>
      <c r="P2936" s="28"/>
      <c r="Q2936" s="28"/>
    </row>
    <row r="2937" spans="8:17" x14ac:dyDescent="0.2">
      <c r="H2937" s="28"/>
      <c r="I2937" s="28"/>
      <c r="J2937" s="28"/>
      <c r="K2937" s="28"/>
      <c r="L2937" s="28"/>
      <c r="M2937" s="28"/>
      <c r="N2937" s="28"/>
      <c r="O2937" s="28"/>
      <c r="P2937" s="28"/>
      <c r="Q2937" s="28"/>
    </row>
    <row r="2938" spans="8:17" x14ac:dyDescent="0.2">
      <c r="H2938" s="28"/>
      <c r="I2938" s="28"/>
      <c r="J2938" s="28"/>
      <c r="K2938" s="28"/>
      <c r="L2938" s="28"/>
      <c r="M2938" s="28"/>
      <c r="N2938" s="28"/>
      <c r="O2938" s="28"/>
      <c r="P2938" s="28"/>
      <c r="Q2938" s="28"/>
    </row>
    <row r="2939" spans="8:17" x14ac:dyDescent="0.2">
      <c r="H2939" s="28"/>
      <c r="I2939" s="28"/>
      <c r="J2939" s="28"/>
      <c r="K2939" s="28"/>
      <c r="L2939" s="28"/>
      <c r="M2939" s="28"/>
      <c r="N2939" s="28"/>
      <c r="O2939" s="28"/>
      <c r="P2939" s="28"/>
      <c r="Q2939" s="28"/>
    </row>
    <row r="2940" spans="8:17" x14ac:dyDescent="0.2">
      <c r="H2940" s="28"/>
      <c r="I2940" s="28"/>
      <c r="J2940" s="28"/>
      <c r="K2940" s="28"/>
      <c r="L2940" s="28"/>
      <c r="M2940" s="28"/>
      <c r="N2940" s="28"/>
      <c r="O2940" s="28"/>
      <c r="P2940" s="28"/>
      <c r="Q2940" s="28"/>
    </row>
    <row r="2941" spans="8:17" x14ac:dyDescent="0.2">
      <c r="H2941" s="28"/>
      <c r="I2941" s="28"/>
      <c r="J2941" s="28"/>
      <c r="K2941" s="28"/>
      <c r="L2941" s="28"/>
      <c r="M2941" s="28"/>
      <c r="N2941" s="28"/>
      <c r="O2941" s="28"/>
      <c r="P2941" s="28"/>
      <c r="Q2941" s="28"/>
    </row>
    <row r="2942" spans="8:17" x14ac:dyDescent="0.2">
      <c r="H2942" s="28"/>
      <c r="I2942" s="28"/>
      <c r="J2942" s="28"/>
      <c r="K2942" s="28"/>
      <c r="L2942" s="28"/>
      <c r="M2942" s="28"/>
      <c r="N2942" s="28"/>
      <c r="O2942" s="28"/>
      <c r="P2942" s="28"/>
      <c r="Q2942" s="28"/>
    </row>
    <row r="2943" spans="8:17" x14ac:dyDescent="0.2">
      <c r="H2943" s="28"/>
      <c r="I2943" s="28"/>
      <c r="J2943" s="28"/>
      <c r="K2943" s="28"/>
      <c r="L2943" s="28"/>
      <c r="M2943" s="28"/>
      <c r="N2943" s="28"/>
      <c r="O2943" s="28"/>
      <c r="P2943" s="28"/>
      <c r="Q2943" s="28"/>
    </row>
    <row r="2944" spans="8:17" x14ac:dyDescent="0.2">
      <c r="H2944" s="28"/>
      <c r="I2944" s="28"/>
      <c r="J2944" s="28"/>
      <c r="K2944" s="28"/>
      <c r="L2944" s="28"/>
      <c r="M2944" s="28"/>
      <c r="N2944" s="28"/>
      <c r="O2944" s="28"/>
      <c r="P2944" s="28"/>
      <c r="Q2944" s="28"/>
    </row>
    <row r="2945" spans="8:17" x14ac:dyDescent="0.2">
      <c r="H2945" s="28"/>
      <c r="I2945" s="28"/>
      <c r="J2945" s="28"/>
      <c r="K2945" s="28"/>
      <c r="L2945" s="28"/>
      <c r="M2945" s="28"/>
      <c r="N2945" s="28"/>
      <c r="O2945" s="28"/>
      <c r="P2945" s="28"/>
      <c r="Q2945" s="28"/>
    </row>
    <row r="2946" spans="8:17" x14ac:dyDescent="0.2">
      <c r="H2946" s="28"/>
      <c r="I2946" s="28"/>
      <c r="J2946" s="28"/>
      <c r="K2946" s="28"/>
      <c r="L2946" s="28"/>
      <c r="M2946" s="28"/>
      <c r="N2946" s="28"/>
      <c r="O2946" s="28"/>
      <c r="P2946" s="28"/>
      <c r="Q2946" s="28"/>
    </row>
    <row r="2947" spans="8:17" x14ac:dyDescent="0.2">
      <c r="H2947" s="28"/>
      <c r="I2947" s="28"/>
      <c r="J2947" s="28"/>
      <c r="K2947" s="28"/>
      <c r="L2947" s="28"/>
      <c r="M2947" s="28"/>
      <c r="N2947" s="28"/>
      <c r="O2947" s="28"/>
      <c r="P2947" s="28"/>
      <c r="Q2947" s="28"/>
    </row>
    <row r="2948" spans="8:17" x14ac:dyDescent="0.2">
      <c r="H2948" s="28"/>
      <c r="I2948" s="28"/>
      <c r="J2948" s="28"/>
      <c r="K2948" s="28"/>
      <c r="L2948" s="28"/>
      <c r="M2948" s="28"/>
      <c r="N2948" s="28"/>
      <c r="O2948" s="28"/>
      <c r="P2948" s="28"/>
      <c r="Q2948" s="28"/>
    </row>
    <row r="2949" spans="8:17" x14ac:dyDescent="0.2">
      <c r="H2949" s="28"/>
      <c r="I2949" s="28"/>
      <c r="J2949" s="28"/>
      <c r="K2949" s="28"/>
      <c r="L2949" s="28"/>
      <c r="M2949" s="28"/>
      <c r="N2949" s="28"/>
      <c r="O2949" s="28"/>
      <c r="P2949" s="28"/>
      <c r="Q2949" s="28"/>
    </row>
    <row r="2950" spans="8:17" x14ac:dyDescent="0.2">
      <c r="H2950" s="28"/>
      <c r="I2950" s="28"/>
      <c r="J2950" s="28"/>
      <c r="K2950" s="28"/>
      <c r="L2950" s="28"/>
      <c r="M2950" s="28"/>
      <c r="N2950" s="28"/>
      <c r="O2950" s="28"/>
      <c r="P2950" s="28"/>
      <c r="Q2950" s="28"/>
    </row>
    <row r="2951" spans="8:17" x14ac:dyDescent="0.2">
      <c r="H2951" s="28"/>
      <c r="I2951" s="28"/>
      <c r="J2951" s="28"/>
      <c r="K2951" s="28"/>
      <c r="L2951" s="28"/>
      <c r="M2951" s="28"/>
      <c r="N2951" s="28"/>
      <c r="O2951" s="28"/>
      <c r="P2951" s="28"/>
      <c r="Q2951" s="28"/>
    </row>
    <row r="2952" spans="8:17" x14ac:dyDescent="0.2">
      <c r="H2952" s="28"/>
      <c r="I2952" s="28"/>
      <c r="J2952" s="28"/>
      <c r="K2952" s="28"/>
      <c r="L2952" s="28"/>
      <c r="M2952" s="28"/>
      <c r="N2952" s="28"/>
      <c r="O2952" s="28"/>
      <c r="P2952" s="28"/>
      <c r="Q2952" s="28"/>
    </row>
    <row r="2953" spans="8:17" x14ac:dyDescent="0.2">
      <c r="H2953" s="28"/>
      <c r="I2953" s="28"/>
      <c r="J2953" s="28"/>
      <c r="K2953" s="28"/>
      <c r="L2953" s="28"/>
      <c r="M2953" s="28"/>
      <c r="N2953" s="28"/>
      <c r="O2953" s="28"/>
      <c r="P2953" s="28"/>
      <c r="Q2953" s="28"/>
    </row>
    <row r="2954" spans="8:17" x14ac:dyDescent="0.2">
      <c r="H2954" s="28"/>
      <c r="I2954" s="28"/>
      <c r="J2954" s="28"/>
      <c r="K2954" s="28"/>
      <c r="L2954" s="28"/>
      <c r="M2954" s="28"/>
      <c r="N2954" s="28"/>
      <c r="O2954" s="28"/>
      <c r="P2954" s="28"/>
      <c r="Q2954" s="28"/>
    </row>
    <row r="2955" spans="8:17" x14ac:dyDescent="0.2">
      <c r="H2955" s="28"/>
      <c r="I2955" s="28"/>
      <c r="J2955" s="28"/>
      <c r="K2955" s="28"/>
      <c r="L2955" s="28"/>
      <c r="M2955" s="28"/>
      <c r="N2955" s="28"/>
      <c r="O2955" s="28"/>
      <c r="P2955" s="28"/>
      <c r="Q2955" s="28"/>
    </row>
    <row r="2956" spans="8:17" x14ac:dyDescent="0.2">
      <c r="H2956" s="28"/>
      <c r="I2956" s="28"/>
      <c r="J2956" s="28"/>
      <c r="K2956" s="28"/>
      <c r="L2956" s="28"/>
      <c r="M2956" s="28"/>
      <c r="N2956" s="28"/>
      <c r="O2956" s="28"/>
      <c r="P2956" s="28"/>
      <c r="Q2956" s="28"/>
    </row>
    <row r="2957" spans="8:17" x14ac:dyDescent="0.2">
      <c r="H2957" s="28"/>
      <c r="I2957" s="28"/>
      <c r="J2957" s="28"/>
      <c r="K2957" s="28"/>
      <c r="L2957" s="28"/>
      <c r="M2957" s="28"/>
      <c r="N2957" s="28"/>
      <c r="O2957" s="28"/>
      <c r="P2957" s="28"/>
      <c r="Q2957" s="28"/>
    </row>
    <row r="2958" spans="8:17" x14ac:dyDescent="0.2">
      <c r="H2958" s="28"/>
      <c r="I2958" s="28"/>
      <c r="J2958" s="28"/>
      <c r="K2958" s="28"/>
      <c r="L2958" s="28"/>
      <c r="M2958" s="28"/>
      <c r="N2958" s="28"/>
      <c r="O2958" s="28"/>
      <c r="P2958" s="28"/>
      <c r="Q2958" s="28"/>
    </row>
    <row r="2959" spans="8:17" x14ac:dyDescent="0.2">
      <c r="H2959" s="28"/>
      <c r="I2959" s="28"/>
      <c r="J2959" s="28"/>
      <c r="K2959" s="28"/>
      <c r="L2959" s="28"/>
      <c r="M2959" s="28"/>
      <c r="N2959" s="28"/>
      <c r="O2959" s="28"/>
      <c r="P2959" s="28"/>
      <c r="Q2959" s="28"/>
    </row>
    <row r="2960" spans="8:17" x14ac:dyDescent="0.2">
      <c r="H2960" s="28"/>
      <c r="I2960" s="28"/>
      <c r="J2960" s="28"/>
      <c r="K2960" s="28"/>
      <c r="L2960" s="28"/>
      <c r="M2960" s="28"/>
      <c r="N2960" s="28"/>
      <c r="O2960" s="28"/>
      <c r="P2960" s="28"/>
      <c r="Q2960" s="28"/>
    </row>
    <row r="2961" spans="8:17" x14ac:dyDescent="0.2">
      <c r="H2961" s="28"/>
      <c r="I2961" s="28"/>
      <c r="J2961" s="28"/>
      <c r="K2961" s="28"/>
      <c r="L2961" s="28"/>
      <c r="M2961" s="28"/>
      <c r="N2961" s="28"/>
      <c r="O2961" s="28"/>
      <c r="P2961" s="28"/>
      <c r="Q2961" s="28"/>
    </row>
    <row r="2962" spans="8:17" x14ac:dyDescent="0.2">
      <c r="H2962" s="28"/>
      <c r="I2962" s="28"/>
      <c r="J2962" s="28"/>
      <c r="K2962" s="28"/>
      <c r="L2962" s="28"/>
      <c r="M2962" s="28"/>
      <c r="N2962" s="28"/>
      <c r="O2962" s="28"/>
      <c r="P2962" s="28"/>
      <c r="Q2962" s="28"/>
    </row>
    <row r="2963" spans="8:17" x14ac:dyDescent="0.2">
      <c r="H2963" s="28"/>
      <c r="I2963" s="28"/>
      <c r="J2963" s="28"/>
      <c r="K2963" s="28"/>
      <c r="L2963" s="28"/>
      <c r="M2963" s="28"/>
      <c r="N2963" s="28"/>
      <c r="O2963" s="28"/>
      <c r="P2963" s="28"/>
      <c r="Q2963" s="28"/>
    </row>
    <row r="2964" spans="8:17" x14ac:dyDescent="0.2">
      <c r="H2964" s="28"/>
      <c r="I2964" s="28"/>
      <c r="J2964" s="28"/>
      <c r="K2964" s="28"/>
      <c r="L2964" s="28"/>
      <c r="M2964" s="28"/>
      <c r="N2964" s="28"/>
      <c r="O2964" s="28"/>
      <c r="P2964" s="28"/>
      <c r="Q2964" s="28"/>
    </row>
    <row r="2965" spans="8:17" x14ac:dyDescent="0.2">
      <c r="H2965" s="28"/>
      <c r="I2965" s="28"/>
      <c r="J2965" s="28"/>
      <c r="K2965" s="28"/>
      <c r="L2965" s="28"/>
      <c r="M2965" s="28"/>
      <c r="N2965" s="28"/>
      <c r="O2965" s="28"/>
      <c r="P2965" s="28"/>
      <c r="Q2965" s="28"/>
    </row>
    <row r="2966" spans="8:17" x14ac:dyDescent="0.2">
      <c r="H2966" s="28"/>
      <c r="I2966" s="28"/>
      <c r="J2966" s="28"/>
      <c r="K2966" s="28"/>
      <c r="L2966" s="28"/>
      <c r="M2966" s="28"/>
      <c r="N2966" s="28"/>
      <c r="O2966" s="28"/>
      <c r="P2966" s="28"/>
      <c r="Q2966" s="28"/>
    </row>
    <row r="2967" spans="8:17" x14ac:dyDescent="0.2">
      <c r="H2967" s="28"/>
      <c r="I2967" s="28"/>
      <c r="J2967" s="28"/>
      <c r="K2967" s="28"/>
      <c r="L2967" s="28"/>
      <c r="M2967" s="28"/>
      <c r="N2967" s="28"/>
      <c r="O2967" s="28"/>
      <c r="P2967" s="28"/>
      <c r="Q2967" s="28"/>
    </row>
    <row r="2968" spans="8:17" x14ac:dyDescent="0.2">
      <c r="H2968" s="28"/>
      <c r="I2968" s="28"/>
      <c r="J2968" s="28"/>
      <c r="K2968" s="28"/>
      <c r="L2968" s="28"/>
      <c r="M2968" s="28"/>
      <c r="N2968" s="28"/>
      <c r="O2968" s="28"/>
      <c r="P2968" s="28"/>
      <c r="Q2968" s="28"/>
    </row>
    <row r="2969" spans="8:17" x14ac:dyDescent="0.2">
      <c r="H2969" s="28"/>
      <c r="I2969" s="28"/>
      <c r="J2969" s="28"/>
      <c r="K2969" s="28"/>
      <c r="L2969" s="28"/>
      <c r="M2969" s="28"/>
      <c r="N2969" s="28"/>
      <c r="O2969" s="28"/>
      <c r="P2969" s="28"/>
      <c r="Q2969" s="28"/>
    </row>
    <row r="2970" spans="8:17" x14ac:dyDescent="0.2">
      <c r="H2970" s="28"/>
      <c r="I2970" s="28"/>
      <c r="J2970" s="28"/>
      <c r="K2970" s="28"/>
      <c r="L2970" s="28"/>
      <c r="M2970" s="28"/>
      <c r="N2970" s="28"/>
      <c r="O2970" s="28"/>
      <c r="P2970" s="28"/>
      <c r="Q2970" s="28"/>
    </row>
    <row r="2971" spans="8:17" x14ac:dyDescent="0.2">
      <c r="H2971" s="28"/>
      <c r="I2971" s="28"/>
      <c r="J2971" s="28"/>
      <c r="K2971" s="28"/>
      <c r="L2971" s="28"/>
      <c r="M2971" s="28"/>
      <c r="N2971" s="28"/>
      <c r="O2971" s="28"/>
      <c r="P2971" s="28"/>
      <c r="Q2971" s="28"/>
    </row>
    <row r="2972" spans="8:17" x14ac:dyDescent="0.2">
      <c r="H2972" s="28"/>
      <c r="I2972" s="28"/>
      <c r="J2972" s="28"/>
      <c r="K2972" s="28"/>
      <c r="L2972" s="28"/>
      <c r="M2972" s="28"/>
      <c r="N2972" s="28"/>
      <c r="O2972" s="28"/>
      <c r="P2972" s="28"/>
      <c r="Q2972" s="28"/>
    </row>
    <row r="2973" spans="8:17" x14ac:dyDescent="0.2">
      <c r="H2973" s="28"/>
      <c r="I2973" s="28"/>
      <c r="J2973" s="28"/>
      <c r="K2973" s="28"/>
      <c r="L2973" s="28"/>
      <c r="M2973" s="28"/>
      <c r="N2973" s="28"/>
      <c r="O2973" s="28"/>
      <c r="P2973" s="28"/>
      <c r="Q2973" s="28"/>
    </row>
    <row r="2974" spans="8:17" x14ac:dyDescent="0.2">
      <c r="H2974" s="28"/>
      <c r="I2974" s="28"/>
      <c r="J2974" s="28"/>
      <c r="K2974" s="28"/>
      <c r="L2974" s="28"/>
      <c r="M2974" s="28"/>
      <c r="N2974" s="28"/>
      <c r="O2974" s="28"/>
      <c r="P2974" s="28"/>
      <c r="Q2974" s="28"/>
    </row>
    <row r="2975" spans="8:17" x14ac:dyDescent="0.2">
      <c r="H2975" s="28"/>
      <c r="I2975" s="28"/>
      <c r="J2975" s="28"/>
      <c r="K2975" s="28"/>
      <c r="L2975" s="28"/>
      <c r="M2975" s="28"/>
      <c r="N2975" s="28"/>
      <c r="O2975" s="28"/>
      <c r="P2975" s="28"/>
      <c r="Q2975" s="28"/>
    </row>
    <row r="2976" spans="8:17" x14ac:dyDescent="0.2">
      <c r="H2976" s="28"/>
      <c r="I2976" s="28"/>
      <c r="J2976" s="28"/>
      <c r="K2976" s="28"/>
      <c r="L2976" s="28"/>
      <c r="M2976" s="28"/>
      <c r="N2976" s="28"/>
      <c r="O2976" s="28"/>
      <c r="P2976" s="28"/>
      <c r="Q2976" s="28"/>
    </row>
    <row r="2977" spans="8:17" x14ac:dyDescent="0.2">
      <c r="H2977" s="28"/>
      <c r="I2977" s="28"/>
      <c r="J2977" s="28"/>
      <c r="K2977" s="28"/>
      <c r="L2977" s="28"/>
      <c r="M2977" s="28"/>
      <c r="N2977" s="28"/>
      <c r="O2977" s="28"/>
      <c r="P2977" s="28"/>
      <c r="Q2977" s="28"/>
    </row>
    <row r="2978" spans="8:17" x14ac:dyDescent="0.2">
      <c r="H2978" s="28"/>
      <c r="I2978" s="28"/>
      <c r="J2978" s="28"/>
      <c r="K2978" s="28"/>
      <c r="L2978" s="28"/>
      <c r="M2978" s="28"/>
      <c r="N2978" s="28"/>
      <c r="O2978" s="28"/>
      <c r="P2978" s="28"/>
      <c r="Q2978" s="28"/>
    </row>
    <row r="2979" spans="8:17" x14ac:dyDescent="0.2">
      <c r="H2979" s="28"/>
      <c r="I2979" s="28"/>
      <c r="J2979" s="28"/>
      <c r="K2979" s="28"/>
      <c r="L2979" s="28"/>
      <c r="M2979" s="28"/>
      <c r="N2979" s="28"/>
      <c r="O2979" s="28"/>
      <c r="P2979" s="28"/>
      <c r="Q2979" s="28"/>
    </row>
    <row r="2980" spans="8:17" x14ac:dyDescent="0.2">
      <c r="H2980" s="28"/>
      <c r="I2980" s="28"/>
      <c r="J2980" s="28"/>
      <c r="K2980" s="28"/>
      <c r="L2980" s="28"/>
      <c r="M2980" s="28"/>
      <c r="N2980" s="28"/>
      <c r="O2980" s="28"/>
      <c r="P2980" s="28"/>
      <c r="Q2980" s="28"/>
    </row>
    <row r="2981" spans="8:17" x14ac:dyDescent="0.2">
      <c r="H2981" s="28"/>
      <c r="I2981" s="28"/>
      <c r="J2981" s="28"/>
      <c r="K2981" s="28"/>
      <c r="L2981" s="28"/>
      <c r="M2981" s="28"/>
      <c r="N2981" s="28"/>
      <c r="O2981" s="28"/>
      <c r="P2981" s="28"/>
      <c r="Q2981" s="28"/>
    </row>
    <row r="2982" spans="8:17" x14ac:dyDescent="0.2">
      <c r="H2982" s="28"/>
      <c r="I2982" s="28"/>
      <c r="J2982" s="28"/>
      <c r="K2982" s="28"/>
      <c r="L2982" s="28"/>
      <c r="M2982" s="28"/>
      <c r="N2982" s="28"/>
      <c r="O2982" s="28"/>
      <c r="P2982" s="28"/>
      <c r="Q2982" s="28"/>
    </row>
    <row r="2983" spans="8:17" x14ac:dyDescent="0.2">
      <c r="H2983" s="28"/>
      <c r="I2983" s="28"/>
      <c r="J2983" s="28"/>
      <c r="K2983" s="28"/>
      <c r="L2983" s="28"/>
      <c r="M2983" s="28"/>
      <c r="N2983" s="28"/>
      <c r="O2983" s="28"/>
      <c r="P2983" s="28"/>
      <c r="Q2983" s="28"/>
    </row>
    <row r="2984" spans="8:17" x14ac:dyDescent="0.2">
      <c r="H2984" s="28"/>
      <c r="I2984" s="28"/>
      <c r="J2984" s="28"/>
      <c r="K2984" s="28"/>
      <c r="L2984" s="28"/>
      <c r="M2984" s="28"/>
      <c r="N2984" s="28"/>
      <c r="O2984" s="28"/>
      <c r="P2984" s="28"/>
      <c r="Q2984" s="28"/>
    </row>
    <row r="2985" spans="8:17" x14ac:dyDescent="0.2">
      <c r="H2985" s="28"/>
      <c r="I2985" s="28"/>
      <c r="J2985" s="28"/>
      <c r="K2985" s="28"/>
      <c r="L2985" s="28"/>
      <c r="M2985" s="28"/>
      <c r="N2985" s="28"/>
      <c r="O2985" s="28"/>
      <c r="P2985" s="28"/>
      <c r="Q2985" s="28"/>
    </row>
    <row r="2986" spans="8:17" x14ac:dyDescent="0.2">
      <c r="H2986" s="28"/>
      <c r="I2986" s="28"/>
      <c r="J2986" s="28"/>
      <c r="K2986" s="28"/>
      <c r="L2986" s="28"/>
      <c r="M2986" s="28"/>
      <c r="N2986" s="28"/>
      <c r="O2986" s="28"/>
      <c r="P2986" s="28"/>
      <c r="Q2986" s="28"/>
    </row>
    <row r="2987" spans="8:17" x14ac:dyDescent="0.2">
      <c r="H2987" s="28"/>
      <c r="I2987" s="28"/>
      <c r="J2987" s="28"/>
      <c r="K2987" s="28"/>
      <c r="L2987" s="28"/>
      <c r="M2987" s="28"/>
      <c r="N2987" s="28"/>
      <c r="O2987" s="28"/>
      <c r="P2987" s="28"/>
      <c r="Q2987" s="28"/>
    </row>
    <row r="2988" spans="8:17" x14ac:dyDescent="0.2">
      <c r="H2988" s="28"/>
      <c r="I2988" s="28"/>
      <c r="J2988" s="28"/>
      <c r="K2988" s="28"/>
      <c r="L2988" s="28"/>
      <c r="M2988" s="28"/>
      <c r="N2988" s="28"/>
      <c r="O2988" s="28"/>
      <c r="P2988" s="28"/>
      <c r="Q2988" s="28"/>
    </row>
    <row r="2989" spans="8:17" x14ac:dyDescent="0.2">
      <c r="H2989" s="28"/>
      <c r="I2989" s="28"/>
      <c r="J2989" s="28"/>
      <c r="K2989" s="28"/>
      <c r="L2989" s="28"/>
      <c r="M2989" s="28"/>
      <c r="N2989" s="28"/>
      <c r="O2989" s="28"/>
      <c r="P2989" s="28"/>
      <c r="Q2989" s="28"/>
    </row>
    <row r="2990" spans="8:17" x14ac:dyDescent="0.2">
      <c r="H2990" s="28"/>
      <c r="I2990" s="28"/>
      <c r="J2990" s="28"/>
      <c r="K2990" s="28"/>
      <c r="L2990" s="28"/>
      <c r="M2990" s="28"/>
      <c r="N2990" s="28"/>
      <c r="O2990" s="28"/>
      <c r="P2990" s="28"/>
      <c r="Q2990" s="28"/>
    </row>
    <row r="2991" spans="8:17" x14ac:dyDescent="0.2">
      <c r="H2991" s="28"/>
      <c r="I2991" s="28"/>
      <c r="J2991" s="28"/>
      <c r="K2991" s="28"/>
      <c r="L2991" s="28"/>
      <c r="M2991" s="28"/>
      <c r="N2991" s="28"/>
      <c r="O2991" s="28"/>
      <c r="P2991" s="28"/>
      <c r="Q2991" s="28"/>
    </row>
    <row r="2992" spans="8:17" x14ac:dyDescent="0.2">
      <c r="H2992" s="28"/>
      <c r="I2992" s="28"/>
      <c r="J2992" s="28"/>
      <c r="K2992" s="28"/>
      <c r="L2992" s="28"/>
      <c r="M2992" s="28"/>
      <c r="N2992" s="28"/>
      <c r="O2992" s="28"/>
      <c r="P2992" s="28"/>
      <c r="Q2992" s="28"/>
    </row>
    <row r="2993" spans="8:17" x14ac:dyDescent="0.2">
      <c r="H2993" s="28"/>
      <c r="I2993" s="28"/>
      <c r="J2993" s="28"/>
      <c r="K2993" s="28"/>
      <c r="L2993" s="28"/>
      <c r="M2993" s="28"/>
      <c r="N2993" s="28"/>
      <c r="O2993" s="28"/>
      <c r="P2993" s="28"/>
      <c r="Q2993" s="28"/>
    </row>
    <row r="2994" spans="8:17" x14ac:dyDescent="0.2">
      <c r="H2994" s="28"/>
      <c r="I2994" s="28"/>
      <c r="J2994" s="28"/>
      <c r="K2994" s="28"/>
      <c r="L2994" s="28"/>
      <c r="M2994" s="28"/>
      <c r="N2994" s="28"/>
      <c r="O2994" s="28"/>
      <c r="P2994" s="28"/>
      <c r="Q2994" s="28"/>
    </row>
    <row r="2995" spans="8:17" x14ac:dyDescent="0.2">
      <c r="H2995" s="28"/>
      <c r="I2995" s="28"/>
      <c r="J2995" s="28"/>
      <c r="K2995" s="28"/>
      <c r="L2995" s="28"/>
      <c r="M2995" s="28"/>
      <c r="N2995" s="28"/>
      <c r="O2995" s="28"/>
      <c r="P2995" s="28"/>
      <c r="Q2995" s="28"/>
    </row>
    <row r="2996" spans="8:17" x14ac:dyDescent="0.2">
      <c r="H2996" s="28"/>
      <c r="I2996" s="28"/>
      <c r="J2996" s="28"/>
      <c r="K2996" s="28"/>
      <c r="L2996" s="28"/>
      <c r="M2996" s="28"/>
      <c r="N2996" s="28"/>
      <c r="O2996" s="28"/>
      <c r="P2996" s="28"/>
      <c r="Q2996" s="28"/>
    </row>
    <row r="2997" spans="8:17" x14ac:dyDescent="0.2">
      <c r="H2997" s="28"/>
      <c r="I2997" s="28"/>
      <c r="J2997" s="28"/>
      <c r="K2997" s="28"/>
      <c r="L2997" s="28"/>
      <c r="M2997" s="28"/>
      <c r="N2997" s="28"/>
      <c r="O2997" s="28"/>
      <c r="P2997" s="28"/>
      <c r="Q2997" s="28"/>
    </row>
    <row r="2998" spans="8:17" x14ac:dyDescent="0.2">
      <c r="H2998" s="28"/>
      <c r="I2998" s="28"/>
      <c r="J2998" s="28"/>
      <c r="K2998" s="28"/>
      <c r="L2998" s="28"/>
      <c r="M2998" s="28"/>
      <c r="N2998" s="28"/>
      <c r="O2998" s="28"/>
      <c r="P2998" s="28"/>
      <c r="Q2998" s="28"/>
    </row>
    <row r="2999" spans="8:17" x14ac:dyDescent="0.2">
      <c r="H2999" s="28"/>
      <c r="I2999" s="28"/>
      <c r="J2999" s="28"/>
      <c r="K2999" s="28"/>
      <c r="L2999" s="28"/>
      <c r="M2999" s="28"/>
      <c r="N2999" s="28"/>
      <c r="O2999" s="28"/>
      <c r="P2999" s="28"/>
      <c r="Q2999" s="28"/>
    </row>
    <row r="3000" spans="8:17" x14ac:dyDescent="0.2">
      <c r="H3000" s="28"/>
      <c r="I3000" s="28"/>
      <c r="J3000" s="28"/>
      <c r="K3000" s="28"/>
      <c r="L3000" s="28"/>
      <c r="M3000" s="28"/>
      <c r="N3000" s="28"/>
      <c r="O3000" s="28"/>
      <c r="P3000" s="28"/>
      <c r="Q3000" s="28"/>
    </row>
  </sheetData>
  <sheetProtection algorithmName="SHA-512" hashValue="HvEgws+u3a7NJbGG3z+YoQXlFWDez47cBwBdABU8w5rTiMhENnjQWQc+J3cIeWRGAIY+lO/1Dr4lPCocjoU5/A==" saltValue="jOQzWf79Jbx1/R4ww3xxdA==" spinCount="100000" sheet="1" formatCells="0" formatColumns="0" formatRows="0" selectLockedCells="1" autoFilter="0"/>
  <autoFilter ref="A1:R2001"/>
  <conditionalFormatting sqref="D1:D1048576">
    <cfRule type="duplicateValues" dxfId="22" priority="2"/>
  </conditionalFormatting>
  <dataValidations count="1">
    <dataValidation type="list" allowBlank="1" showInputMessage="1" showErrorMessage="1" sqref="F2:F3000">
      <formula1>INDIRECT(E2)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Admin!$G$2:$G$3</xm:f>
          </x14:formula1>
          <xm:sqref>K2:Q3000 H2:I3000</xm:sqref>
        </x14:dataValidation>
        <x14:dataValidation type="list" allowBlank="1" showInputMessage="1" showErrorMessage="1">
          <x14:formula1>
            <xm:f>Admin!$A$2:$D$2</xm:f>
          </x14:formula1>
          <xm:sqref>E2:E3000</xm:sqref>
        </x14:dataValidation>
        <x14:dataValidation type="list" allowBlank="1" showInputMessage="1" showErrorMessage="1">
          <x14:formula1>
            <xm:f>Admin!$F$2:$F$6</xm:f>
          </x14:formula1>
          <xm:sqref>J2:J3001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7" sqref="D17"/>
    </sheetView>
  </sheetViews>
  <sheetFormatPr defaultRowHeight="15" x14ac:dyDescent="0.25"/>
  <cols>
    <col min="1" max="1" width="10.42578125" bestFit="1" customWidth="1"/>
    <col min="2" max="2" width="20.140625" bestFit="1" customWidth="1"/>
    <col min="3" max="3" width="17" bestFit="1" customWidth="1"/>
    <col min="4" max="4" width="18.42578125" bestFit="1" customWidth="1"/>
    <col min="5" max="5" width="21.28515625" customWidth="1"/>
    <col min="6" max="6" width="14.85546875" bestFit="1" customWidth="1"/>
    <col min="7" max="7" width="25.42578125" customWidth="1"/>
  </cols>
  <sheetData>
    <row r="1" spans="1:7" ht="18.75" x14ac:dyDescent="0.3">
      <c r="A1" s="62" t="s">
        <v>85</v>
      </c>
      <c r="B1" s="62"/>
      <c r="C1" s="62" t="s">
        <v>86</v>
      </c>
      <c r="D1" s="62"/>
      <c r="E1" s="62"/>
    </row>
    <row r="3" spans="1:7" x14ac:dyDescent="0.25">
      <c r="A3" s="63" t="s">
        <v>87</v>
      </c>
      <c r="B3" s="64"/>
    </row>
    <row r="4" spans="1:7" x14ac:dyDescent="0.25">
      <c r="A4" s="42" t="s">
        <v>73</v>
      </c>
      <c r="B4" s="42" t="s">
        <v>88</v>
      </c>
      <c r="C4" s="42" t="s">
        <v>89</v>
      </c>
      <c r="D4" s="42" t="s">
        <v>90</v>
      </c>
      <c r="E4" s="42" t="s">
        <v>91</v>
      </c>
      <c r="F4" s="42" t="s">
        <v>92</v>
      </c>
    </row>
    <row r="5" spans="1:7" x14ac:dyDescent="0.25">
      <c r="A5" s="48"/>
      <c r="B5" s="48"/>
      <c r="C5" s="48"/>
      <c r="D5" s="48"/>
      <c r="E5" s="48"/>
      <c r="F5" s="48"/>
    </row>
    <row r="6" spans="1:7" x14ac:dyDescent="0.25">
      <c r="A6" s="48"/>
      <c r="B6" s="48"/>
      <c r="C6" s="48"/>
      <c r="D6" s="48"/>
      <c r="E6" s="48"/>
      <c r="F6" s="48"/>
    </row>
    <row r="7" spans="1:7" x14ac:dyDescent="0.25">
      <c r="A7" s="4"/>
      <c r="B7" s="4"/>
      <c r="C7" s="4"/>
      <c r="D7" s="4"/>
      <c r="E7" s="4"/>
      <c r="F7" s="4"/>
    </row>
    <row r="9" spans="1:7" x14ac:dyDescent="0.25">
      <c r="A9" s="63" t="s">
        <v>93</v>
      </c>
      <c r="B9" s="63"/>
    </row>
    <row r="10" spans="1:7" x14ac:dyDescent="0.25">
      <c r="A10" s="42" t="s">
        <v>73</v>
      </c>
      <c r="B10" s="42" t="s">
        <v>88</v>
      </c>
      <c r="C10" s="42" t="s">
        <v>89</v>
      </c>
      <c r="D10" s="42" t="s">
        <v>94</v>
      </c>
      <c r="E10" s="42" t="s">
        <v>91</v>
      </c>
      <c r="F10" s="42" t="s">
        <v>92</v>
      </c>
      <c r="G10" s="42" t="s">
        <v>95</v>
      </c>
    </row>
    <row r="22" spans="1:5" ht="18.75" x14ac:dyDescent="0.3">
      <c r="A22" s="36"/>
      <c r="B22" s="36"/>
    </row>
    <row r="23" spans="1:5" x14ac:dyDescent="0.25">
      <c r="A23" s="19"/>
      <c r="B23" s="19"/>
      <c r="C23" s="19"/>
      <c r="D23" s="19"/>
      <c r="E23" s="19"/>
    </row>
    <row r="24" spans="1:5" x14ac:dyDescent="0.25">
      <c r="A24" s="1"/>
    </row>
  </sheetData>
  <mergeCells count="4">
    <mergeCell ref="C1:E1"/>
    <mergeCell ref="A1:B1"/>
    <mergeCell ref="A3:B3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8"/>
  <sheetViews>
    <sheetView workbookViewId="0">
      <selection activeCell="A5" sqref="A5"/>
    </sheetView>
  </sheetViews>
  <sheetFormatPr defaultRowHeight="15" x14ac:dyDescent="0.25"/>
  <cols>
    <col min="1" max="1" width="132" bestFit="1" customWidth="1"/>
  </cols>
  <sheetData>
    <row r="1" spans="1:1" ht="18.75" x14ac:dyDescent="0.3">
      <c r="A1" s="41" t="s">
        <v>96</v>
      </c>
    </row>
    <row r="3" spans="1:1" x14ac:dyDescent="0.25">
      <c r="A3" s="37" t="s">
        <v>97</v>
      </c>
    </row>
    <row r="4" spans="1:1" x14ac:dyDescent="0.25">
      <c r="A4" s="40" t="s">
        <v>98</v>
      </c>
    </row>
    <row r="5" spans="1:1" x14ac:dyDescent="0.25">
      <c r="A5" s="40" t="s">
        <v>99</v>
      </c>
    </row>
    <row r="6" spans="1:1" x14ac:dyDescent="0.25">
      <c r="A6" s="40" t="s">
        <v>100</v>
      </c>
    </row>
    <row r="7" spans="1:1" x14ac:dyDescent="0.25">
      <c r="A7" s="40" t="s">
        <v>101</v>
      </c>
    </row>
    <row r="8" spans="1:1" x14ac:dyDescent="0.25">
      <c r="A8" s="40" t="s">
        <v>102</v>
      </c>
    </row>
    <row r="9" spans="1:1" x14ac:dyDescent="0.25">
      <c r="A9" s="40" t="s">
        <v>103</v>
      </c>
    </row>
    <row r="10" spans="1:1" x14ac:dyDescent="0.25">
      <c r="A10" s="40" t="s">
        <v>104</v>
      </c>
    </row>
    <row r="11" spans="1:1" x14ac:dyDescent="0.25">
      <c r="A11" s="40" t="s">
        <v>105</v>
      </c>
    </row>
    <row r="12" spans="1:1" x14ac:dyDescent="0.25">
      <c r="A12" s="40"/>
    </row>
    <row r="13" spans="1:1" ht="12.95" customHeight="1" x14ac:dyDescent="0.25">
      <c r="A13" s="37" t="s">
        <v>106</v>
      </c>
    </row>
    <row r="14" spans="1:1" x14ac:dyDescent="0.25">
      <c r="A14" s="40" t="s">
        <v>107</v>
      </c>
    </row>
    <row r="15" spans="1:1" x14ac:dyDescent="0.25">
      <c r="A15" s="40" t="s">
        <v>108</v>
      </c>
    </row>
    <row r="16" spans="1:1" x14ac:dyDescent="0.25">
      <c r="A16" s="40" t="s">
        <v>109</v>
      </c>
    </row>
    <row r="17" spans="1:1" x14ac:dyDescent="0.25">
      <c r="A17" s="40" t="s">
        <v>110</v>
      </c>
    </row>
    <row r="18" spans="1:1" x14ac:dyDescent="0.25">
      <c r="A18" s="40" t="s">
        <v>111</v>
      </c>
    </row>
    <row r="19" spans="1:1" x14ac:dyDescent="0.25">
      <c r="A19" s="40"/>
    </row>
    <row r="20" spans="1:1" x14ac:dyDescent="0.25">
      <c r="A20" s="37" t="s">
        <v>112</v>
      </c>
    </row>
    <row r="21" spans="1:1" x14ac:dyDescent="0.25">
      <c r="A21" s="40" t="s">
        <v>113</v>
      </c>
    </row>
    <row r="22" spans="1:1" x14ac:dyDescent="0.25">
      <c r="A22" s="40" t="s">
        <v>114</v>
      </c>
    </row>
    <row r="23" spans="1:1" x14ac:dyDescent="0.25">
      <c r="A23" s="40" t="s">
        <v>115</v>
      </c>
    </row>
    <row r="24" spans="1:1" x14ac:dyDescent="0.25">
      <c r="A24" s="40" t="s">
        <v>116</v>
      </c>
    </row>
    <row r="25" spans="1:1" x14ac:dyDescent="0.25">
      <c r="A25" s="40" t="s">
        <v>117</v>
      </c>
    </row>
    <row r="26" spans="1:1" x14ac:dyDescent="0.25">
      <c r="A26" s="40" t="s">
        <v>118</v>
      </c>
    </row>
    <row r="27" spans="1:1" x14ac:dyDescent="0.25">
      <c r="A27" s="40" t="s">
        <v>119</v>
      </c>
    </row>
    <row r="28" spans="1:1" x14ac:dyDescent="0.25">
      <c r="A28" s="40" t="s">
        <v>120</v>
      </c>
    </row>
    <row r="29" spans="1:1" x14ac:dyDescent="0.25">
      <c r="A29" s="40" t="s">
        <v>121</v>
      </c>
    </row>
    <row r="30" spans="1:1" x14ac:dyDescent="0.25">
      <c r="A30" s="40" t="s">
        <v>122</v>
      </c>
    </row>
    <row r="31" spans="1:1" x14ac:dyDescent="0.25">
      <c r="A31" s="40" t="s">
        <v>123</v>
      </c>
    </row>
    <row r="32" spans="1:1" x14ac:dyDescent="0.25">
      <c r="A32" s="40" t="s">
        <v>124</v>
      </c>
    </row>
    <row r="33" spans="1:1" x14ac:dyDescent="0.25">
      <c r="A33" s="40" t="s">
        <v>125</v>
      </c>
    </row>
    <row r="34" spans="1:1" x14ac:dyDescent="0.25">
      <c r="A34" s="40"/>
    </row>
    <row r="35" spans="1:1" x14ac:dyDescent="0.25">
      <c r="A35" s="37" t="s">
        <v>126</v>
      </c>
    </row>
    <row r="36" spans="1:1" x14ac:dyDescent="0.25">
      <c r="A36" s="40" t="s">
        <v>127</v>
      </c>
    </row>
    <row r="37" spans="1:1" x14ac:dyDescent="0.25">
      <c r="A37" s="40" t="s">
        <v>128</v>
      </c>
    </row>
    <row r="38" spans="1:1" x14ac:dyDescent="0.25">
      <c r="A38" s="40" t="s">
        <v>129</v>
      </c>
    </row>
    <row r="39" spans="1:1" x14ac:dyDescent="0.25">
      <c r="A39" s="40" t="s">
        <v>130</v>
      </c>
    </row>
    <row r="40" spans="1:1" x14ac:dyDescent="0.25">
      <c r="A40" s="40" t="s">
        <v>131</v>
      </c>
    </row>
    <row r="41" spans="1:1" x14ac:dyDescent="0.25">
      <c r="A41" s="40" t="s">
        <v>132</v>
      </c>
    </row>
    <row r="42" spans="1:1" x14ac:dyDescent="0.25">
      <c r="A42" s="40" t="s">
        <v>133</v>
      </c>
    </row>
    <row r="43" spans="1:1" x14ac:dyDescent="0.25">
      <c r="A43" s="40" t="s">
        <v>134</v>
      </c>
    </row>
    <row r="44" spans="1:1" x14ac:dyDescent="0.25">
      <c r="A44" s="40" t="s">
        <v>135</v>
      </c>
    </row>
    <row r="45" spans="1:1" x14ac:dyDescent="0.25">
      <c r="A45" s="40"/>
    </row>
    <row r="46" spans="1:1" x14ac:dyDescent="0.25">
      <c r="A46" s="37" t="s">
        <v>136</v>
      </c>
    </row>
    <row r="47" spans="1:1" x14ac:dyDescent="0.25">
      <c r="A47" s="40" t="s">
        <v>137</v>
      </c>
    </row>
    <row r="48" spans="1:1" x14ac:dyDescent="0.25">
      <c r="A48" s="40" t="s">
        <v>138</v>
      </c>
    </row>
    <row r="49" spans="1:1" x14ac:dyDescent="0.25">
      <c r="A49" s="40" t="s">
        <v>139</v>
      </c>
    </row>
    <row r="50" spans="1:1" x14ac:dyDescent="0.25">
      <c r="A50" s="40" t="s">
        <v>140</v>
      </c>
    </row>
    <row r="51" spans="1:1" x14ac:dyDescent="0.25">
      <c r="A51" s="40" t="s">
        <v>141</v>
      </c>
    </row>
    <row r="52" spans="1:1" x14ac:dyDescent="0.25">
      <c r="A52" s="40" t="s">
        <v>142</v>
      </c>
    </row>
    <row r="53" spans="1:1" x14ac:dyDescent="0.25">
      <c r="A53" s="40"/>
    </row>
    <row r="54" spans="1:1" x14ac:dyDescent="0.25">
      <c r="A54" s="37" t="s">
        <v>143</v>
      </c>
    </row>
    <row r="55" spans="1:1" x14ac:dyDescent="0.25">
      <c r="A55" s="40" t="s">
        <v>144</v>
      </c>
    </row>
    <row r="56" spans="1:1" x14ac:dyDescent="0.25">
      <c r="A56" s="40" t="s">
        <v>145</v>
      </c>
    </row>
    <row r="57" spans="1:1" x14ac:dyDescent="0.25">
      <c r="A57" s="40" t="s">
        <v>146</v>
      </c>
    </row>
    <row r="58" spans="1:1" x14ac:dyDescent="0.25">
      <c r="A58" s="40" t="s">
        <v>147</v>
      </c>
    </row>
    <row r="59" spans="1:1" x14ac:dyDescent="0.25">
      <c r="A59" s="40" t="s">
        <v>148</v>
      </c>
    </row>
    <row r="60" spans="1:1" x14ac:dyDescent="0.25">
      <c r="A60" s="40" t="s">
        <v>149</v>
      </c>
    </row>
    <row r="61" spans="1:1" x14ac:dyDescent="0.25">
      <c r="A61" s="40" t="s">
        <v>150</v>
      </c>
    </row>
    <row r="62" spans="1:1" x14ac:dyDescent="0.25">
      <c r="A62" s="40" t="s">
        <v>151</v>
      </c>
    </row>
    <row r="63" spans="1:1" x14ac:dyDescent="0.25">
      <c r="A63" s="40" t="s">
        <v>152</v>
      </c>
    </row>
    <row r="64" spans="1:1" x14ac:dyDescent="0.25">
      <c r="A64" s="40" t="s">
        <v>153</v>
      </c>
    </row>
    <row r="65" spans="1:1" x14ac:dyDescent="0.25">
      <c r="A65" s="40" t="s">
        <v>154</v>
      </c>
    </row>
    <row r="66" spans="1:1" x14ac:dyDescent="0.25">
      <c r="A66" s="40" t="s">
        <v>155</v>
      </c>
    </row>
    <row r="67" spans="1:1" x14ac:dyDescent="0.25">
      <c r="A67" s="40" t="s">
        <v>156</v>
      </c>
    </row>
    <row r="68" spans="1:1" x14ac:dyDescent="0.25">
      <c r="A68" s="40" t="s">
        <v>157</v>
      </c>
    </row>
    <row r="69" spans="1:1" x14ac:dyDescent="0.25">
      <c r="A69" s="40" t="s">
        <v>158</v>
      </c>
    </row>
    <row r="70" spans="1:1" x14ac:dyDescent="0.25">
      <c r="A70" s="40"/>
    </row>
    <row r="71" spans="1:1" x14ac:dyDescent="0.25">
      <c r="A71" s="37" t="s">
        <v>159</v>
      </c>
    </row>
    <row r="72" spans="1:1" x14ac:dyDescent="0.25">
      <c r="A72" s="40" t="s">
        <v>160</v>
      </c>
    </row>
    <row r="73" spans="1:1" x14ac:dyDescent="0.25">
      <c r="A73" s="40" t="s">
        <v>161</v>
      </c>
    </row>
    <row r="74" spans="1:1" x14ac:dyDescent="0.25">
      <c r="A74" s="40" t="s">
        <v>162</v>
      </c>
    </row>
    <row r="75" spans="1:1" x14ac:dyDescent="0.25">
      <c r="A75" s="40" t="s">
        <v>163</v>
      </c>
    </row>
    <row r="76" spans="1:1" x14ac:dyDescent="0.25">
      <c r="A76" s="40" t="s">
        <v>164</v>
      </c>
    </row>
    <row r="77" spans="1:1" x14ac:dyDescent="0.25">
      <c r="A77" s="40" t="s">
        <v>165</v>
      </c>
    </row>
    <row r="78" spans="1:1" x14ac:dyDescent="0.25">
      <c r="A78" s="40" t="s">
        <v>166</v>
      </c>
    </row>
    <row r="79" spans="1:1" x14ac:dyDescent="0.25">
      <c r="A79" s="40"/>
    </row>
    <row r="80" spans="1:1" x14ac:dyDescent="0.25">
      <c r="A80" s="37" t="s">
        <v>167</v>
      </c>
    </row>
    <row r="81" spans="1:1" x14ac:dyDescent="0.25">
      <c r="A81" s="40" t="s">
        <v>168</v>
      </c>
    </row>
    <row r="82" spans="1:1" x14ac:dyDescent="0.25">
      <c r="A82" s="40" t="s">
        <v>169</v>
      </c>
    </row>
    <row r="83" spans="1:1" x14ac:dyDescent="0.25">
      <c r="A83" s="40" t="s">
        <v>170</v>
      </c>
    </row>
    <row r="84" spans="1:1" x14ac:dyDescent="0.25">
      <c r="A84" s="40" t="s">
        <v>171</v>
      </c>
    </row>
    <row r="85" spans="1:1" x14ac:dyDescent="0.25">
      <c r="A85" s="40" t="s">
        <v>172</v>
      </c>
    </row>
    <row r="86" spans="1:1" x14ac:dyDescent="0.25">
      <c r="A86" s="40" t="s">
        <v>173</v>
      </c>
    </row>
    <row r="87" spans="1:1" x14ac:dyDescent="0.25">
      <c r="A87" s="40" t="s">
        <v>174</v>
      </c>
    </row>
    <row r="88" spans="1:1" x14ac:dyDescent="0.25">
      <c r="A88" s="40" t="s">
        <v>175</v>
      </c>
    </row>
  </sheetData>
  <sheetProtection algorithmName="SHA-512" hashValue="XY3H6qkyWGEoQ/7eLat+cRL+fqKLOQWb3HXAPiegSRAxvP+xzcboiMRAa1mQC+SUYd+hBLgTrIbrkjHCzk+/Hg==" saltValue="0rI5sU9cnG2jaNphG7PP4Q==" spinCount="100000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B22" sqref="B22"/>
    </sheetView>
  </sheetViews>
  <sheetFormatPr defaultRowHeight="15" x14ac:dyDescent="0.25"/>
  <cols>
    <col min="1" max="1" width="21.140625" bestFit="1" customWidth="1"/>
    <col min="2" max="2" width="21.85546875" customWidth="1"/>
    <col min="3" max="3" width="28.5703125" customWidth="1"/>
    <col min="4" max="4" width="16.85546875" style="3" bestFit="1" customWidth="1"/>
    <col min="5" max="5" width="37.85546875" customWidth="1"/>
  </cols>
  <sheetData>
    <row r="1" spans="1:5" x14ac:dyDescent="0.25">
      <c r="D1" s="63" t="s">
        <v>176</v>
      </c>
      <c r="E1" s="63"/>
    </row>
    <row r="2" spans="1:5" x14ac:dyDescent="0.25">
      <c r="A2" s="51" t="s">
        <v>177</v>
      </c>
      <c r="B2" s="51" t="s">
        <v>178</v>
      </c>
      <c r="C2" s="51" t="s">
        <v>179</v>
      </c>
      <c r="D2" s="51" t="s">
        <v>180</v>
      </c>
      <c r="E2" s="51" t="s">
        <v>181</v>
      </c>
    </row>
    <row r="3" spans="1:5" x14ac:dyDescent="0.25">
      <c r="A3" s="5" t="s">
        <v>182</v>
      </c>
      <c r="B3" s="4"/>
      <c r="C3" s="4"/>
      <c r="D3" s="5"/>
      <c r="E3" s="4"/>
    </row>
    <row r="4" spans="1:5" x14ac:dyDescent="0.25">
      <c r="A4" s="5" t="s">
        <v>183</v>
      </c>
      <c r="B4" s="4"/>
      <c r="C4" s="4"/>
      <c r="D4" s="5"/>
      <c r="E4" s="4"/>
    </row>
    <row r="5" spans="1:5" x14ac:dyDescent="0.25">
      <c r="A5" s="5" t="s">
        <v>184</v>
      </c>
      <c r="B5" s="4"/>
      <c r="C5" s="4"/>
      <c r="D5" s="5"/>
      <c r="E5" s="4"/>
    </row>
    <row r="6" spans="1:5" x14ac:dyDescent="0.25">
      <c r="A6" s="47" t="s">
        <v>185</v>
      </c>
      <c r="B6" s="43"/>
      <c r="C6" s="43"/>
      <c r="D6" s="44"/>
      <c r="E6" s="43"/>
    </row>
    <row r="7" spans="1:5" x14ac:dyDescent="0.25">
      <c r="A7" s="5" t="s">
        <v>186</v>
      </c>
      <c r="B7" s="4"/>
      <c r="C7" s="4"/>
      <c r="D7" s="5"/>
      <c r="E7" s="4"/>
    </row>
    <row r="8" spans="1:5" x14ac:dyDescent="0.25">
      <c r="A8" s="5" t="s">
        <v>187</v>
      </c>
      <c r="B8" s="4"/>
      <c r="C8" s="4"/>
      <c r="D8" s="5"/>
      <c r="E8" s="4"/>
    </row>
    <row r="9" spans="1:5" x14ac:dyDescent="0.25">
      <c r="A9" s="5" t="s">
        <v>188</v>
      </c>
      <c r="B9" s="4"/>
      <c r="C9" s="4"/>
      <c r="D9" s="5"/>
      <c r="E9" s="4"/>
    </row>
    <row r="10" spans="1:5" x14ac:dyDescent="0.25">
      <c r="A10" s="47" t="s">
        <v>189</v>
      </c>
      <c r="B10" s="45"/>
      <c r="C10" s="45"/>
      <c r="D10" s="46"/>
      <c r="E10" s="45"/>
    </row>
    <row r="11" spans="1:5" x14ac:dyDescent="0.25">
      <c r="A11" s="5" t="s">
        <v>190</v>
      </c>
      <c r="B11" s="4"/>
      <c r="C11" s="4"/>
      <c r="D11" s="5"/>
      <c r="E11" s="4"/>
    </row>
    <row r="12" spans="1:5" x14ac:dyDescent="0.25">
      <c r="A12" s="5" t="s">
        <v>191</v>
      </c>
      <c r="B12" s="4"/>
      <c r="C12" s="4"/>
      <c r="D12" s="5"/>
      <c r="E12" s="4"/>
    </row>
    <row r="13" spans="1:5" x14ac:dyDescent="0.25">
      <c r="A13" s="5" t="s">
        <v>192</v>
      </c>
      <c r="B13" s="4"/>
      <c r="C13" s="4"/>
      <c r="D13" s="5"/>
      <c r="E13" s="4"/>
    </row>
    <row r="14" spans="1:5" x14ac:dyDescent="0.25">
      <c r="A14" s="47" t="s">
        <v>193</v>
      </c>
      <c r="B14" s="45"/>
      <c r="C14" s="45"/>
      <c r="D14" s="46"/>
      <c r="E14" s="45"/>
    </row>
    <row r="15" spans="1:5" x14ac:dyDescent="0.25">
      <c r="A15" s="5" t="s">
        <v>194</v>
      </c>
      <c r="B15" s="4"/>
      <c r="C15" s="4"/>
      <c r="D15" s="5"/>
      <c r="E15" s="4"/>
    </row>
    <row r="16" spans="1:5" x14ac:dyDescent="0.25">
      <c r="A16" s="5" t="s">
        <v>195</v>
      </c>
      <c r="B16" s="4"/>
      <c r="C16" s="4"/>
      <c r="D16" s="5"/>
      <c r="E16" s="4"/>
    </row>
    <row r="17" spans="1:5" x14ac:dyDescent="0.25">
      <c r="A17" s="5" t="s">
        <v>196</v>
      </c>
      <c r="B17" s="4"/>
      <c r="C17" s="4"/>
      <c r="D17" s="5"/>
      <c r="E17" s="4"/>
    </row>
    <row r="18" spans="1:5" x14ac:dyDescent="0.25">
      <c r="A18" s="47" t="s">
        <v>197</v>
      </c>
      <c r="B18" s="45"/>
      <c r="C18" s="45"/>
      <c r="D18" s="46"/>
      <c r="E18" s="45"/>
    </row>
    <row r="19" spans="1:5" x14ac:dyDescent="0.25">
      <c r="A19" s="5" t="s">
        <v>198</v>
      </c>
      <c r="B19" s="4"/>
      <c r="C19" s="4"/>
      <c r="D19" s="5"/>
      <c r="E19" s="4"/>
    </row>
    <row r="20" spans="1:5" x14ac:dyDescent="0.25">
      <c r="A20" s="5" t="s">
        <v>199</v>
      </c>
      <c r="B20" s="4"/>
      <c r="C20" s="4"/>
      <c r="D20" s="5"/>
      <c r="E20" s="4"/>
    </row>
    <row r="21" spans="1:5" x14ac:dyDescent="0.25">
      <c r="A21" s="5" t="s">
        <v>200</v>
      </c>
      <c r="B21" s="4"/>
      <c r="C21" s="4"/>
      <c r="D21" s="5"/>
      <c r="E21" s="4"/>
    </row>
    <row r="22" spans="1:5" x14ac:dyDescent="0.25">
      <c r="A22" s="47" t="s">
        <v>201</v>
      </c>
      <c r="B22" s="45"/>
      <c r="C22" s="45"/>
      <c r="D22" s="46"/>
      <c r="E22" s="45"/>
    </row>
    <row r="23" spans="1:5" x14ac:dyDescent="0.25">
      <c r="A23" s="5" t="s">
        <v>202</v>
      </c>
      <c r="B23" s="4"/>
      <c r="C23" s="4"/>
      <c r="D23" s="5"/>
      <c r="E23" s="4"/>
    </row>
    <row r="24" spans="1:5" x14ac:dyDescent="0.25">
      <c r="A24" s="5" t="s">
        <v>203</v>
      </c>
      <c r="B24" s="4"/>
      <c r="C24" s="4"/>
      <c r="D24" s="5"/>
      <c r="E24" s="4"/>
    </row>
    <row r="25" spans="1:5" x14ac:dyDescent="0.25">
      <c r="A25" s="5" t="s">
        <v>204</v>
      </c>
      <c r="B25" s="4"/>
      <c r="C25" s="4"/>
      <c r="D25" s="5"/>
      <c r="E25" s="4"/>
    </row>
    <row r="26" spans="1:5" x14ac:dyDescent="0.25">
      <c r="A26" s="47" t="s">
        <v>205</v>
      </c>
      <c r="B26" s="45"/>
      <c r="C26" s="45"/>
      <c r="D26" s="46"/>
      <c r="E26" s="45"/>
    </row>
    <row r="28" spans="1:5" x14ac:dyDescent="0.25">
      <c r="A28" s="51" t="s">
        <v>206</v>
      </c>
      <c r="B28" s="51" t="s">
        <v>178</v>
      </c>
    </row>
    <row r="29" spans="1:5" x14ac:dyDescent="0.25">
      <c r="A29" s="5" t="s">
        <v>207</v>
      </c>
      <c r="B29" s="5"/>
    </row>
    <row r="30" spans="1:5" x14ac:dyDescent="0.25">
      <c r="A30" s="5" t="s">
        <v>208</v>
      </c>
      <c r="B30" s="5"/>
    </row>
    <row r="31" spans="1:5" x14ac:dyDescent="0.25">
      <c r="A31" s="5" t="s">
        <v>209</v>
      </c>
      <c r="B31" s="5"/>
    </row>
    <row r="32" spans="1:5" x14ac:dyDescent="0.25">
      <c r="A32" s="5" t="s">
        <v>210</v>
      </c>
      <c r="B32" s="5"/>
    </row>
    <row r="33" spans="1:2" x14ac:dyDescent="0.25">
      <c r="A33" s="5" t="s">
        <v>211</v>
      </c>
      <c r="B33" s="5"/>
    </row>
    <row r="34" spans="1:2" x14ac:dyDescent="0.25">
      <c r="A34" s="5" t="s">
        <v>212</v>
      </c>
      <c r="B34" s="5"/>
    </row>
    <row r="35" spans="1:2" x14ac:dyDescent="0.25">
      <c r="A35" s="5" t="s">
        <v>213</v>
      </c>
      <c r="B35" s="5"/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9"/>
  <sheetViews>
    <sheetView topLeftCell="A10" workbookViewId="0">
      <selection activeCell="F8" sqref="F8"/>
    </sheetView>
  </sheetViews>
  <sheetFormatPr defaultRowHeight="15" x14ac:dyDescent="0.25"/>
  <cols>
    <col min="1" max="1" width="3.42578125" customWidth="1"/>
    <col min="2" max="2" width="24.85546875" bestFit="1" customWidth="1"/>
    <col min="3" max="3" width="9.5703125" style="3" customWidth="1"/>
    <col min="4" max="4" width="12.5703125" style="3" customWidth="1"/>
    <col min="5" max="5" width="9.5703125" style="3" customWidth="1"/>
    <col min="6" max="6" width="12.5703125" customWidth="1"/>
    <col min="7" max="7" width="11.7109375" style="6" customWidth="1"/>
    <col min="9" max="9" width="26.42578125" bestFit="1" customWidth="1"/>
    <col min="11" max="11" width="9.28515625" bestFit="1" customWidth="1"/>
    <col min="12" max="12" width="9.5703125" bestFit="1" customWidth="1"/>
    <col min="13" max="13" width="15.5703125" style="3" customWidth="1"/>
    <col min="14" max="14" width="11.140625" customWidth="1"/>
    <col min="15" max="15" width="6.85546875" customWidth="1"/>
    <col min="16" max="16" width="11.7109375" customWidth="1"/>
  </cols>
  <sheetData>
    <row r="1" spans="2:25" ht="21" x14ac:dyDescent="0.35">
      <c r="B1" s="52" t="s">
        <v>0</v>
      </c>
      <c r="C1" s="52"/>
      <c r="D1" s="52"/>
      <c r="E1" s="52"/>
      <c r="F1" s="52"/>
      <c r="G1" s="52"/>
      <c r="I1" s="52" t="s">
        <v>1</v>
      </c>
      <c r="J1" s="52"/>
      <c r="K1" s="52"/>
      <c r="L1" s="52"/>
      <c r="M1" s="52"/>
      <c r="N1" s="52"/>
    </row>
    <row r="2" spans="2:25" x14ac:dyDescent="0.25">
      <c r="P2" s="65" t="s">
        <v>214</v>
      </c>
      <c r="Q2" s="65"/>
      <c r="R2" s="65"/>
      <c r="S2" s="65"/>
      <c r="T2" s="65"/>
      <c r="U2" s="65"/>
      <c r="V2" s="65"/>
      <c r="W2" s="65"/>
      <c r="X2" s="65"/>
    </row>
    <row r="3" spans="2:25" x14ac:dyDescent="0.25">
      <c r="P3" s="65"/>
      <c r="Q3" s="65"/>
      <c r="R3" s="65"/>
      <c r="S3" s="65"/>
      <c r="T3" s="65"/>
      <c r="U3" s="65"/>
      <c r="V3" s="65"/>
      <c r="W3" s="65"/>
      <c r="X3" s="65"/>
    </row>
    <row r="4" spans="2:25" s="15" customFormat="1" ht="30" x14ac:dyDescent="0.25">
      <c r="B4" s="7" t="s">
        <v>2</v>
      </c>
      <c r="C4" s="49" t="s">
        <v>3</v>
      </c>
      <c r="D4" s="49" t="s">
        <v>4</v>
      </c>
      <c r="E4" s="49" t="s">
        <v>5</v>
      </c>
      <c r="F4" s="8" t="s">
        <v>6</v>
      </c>
      <c r="G4" s="8" t="s">
        <v>7</v>
      </c>
      <c r="I4" s="7" t="s">
        <v>8</v>
      </c>
      <c r="J4" s="49" t="s">
        <v>3</v>
      </c>
      <c r="K4" s="49" t="s">
        <v>4</v>
      </c>
      <c r="L4" s="49" t="s">
        <v>5</v>
      </c>
      <c r="M4" s="8" t="s">
        <v>6</v>
      </c>
      <c r="N4" s="8" t="s">
        <v>7</v>
      </c>
    </row>
    <row r="5" spans="2:25" x14ac:dyDescent="0.25">
      <c r="B5" s="4" t="s">
        <v>9</v>
      </c>
      <c r="C5" s="5">
        <f>COUNTIF(Logbook!E:E, "Refraction")</f>
        <v>0</v>
      </c>
      <c r="D5" s="5">
        <v>275</v>
      </c>
      <c r="E5" s="5">
        <v>375</v>
      </c>
      <c r="F5" s="5">
        <f>IF(C5&gt;=E5,E5,C5)</f>
        <v>0</v>
      </c>
      <c r="G5" s="14">
        <f>IF(C5&lt;D5,D5-C5,"Achieved")</f>
        <v>275</v>
      </c>
      <c r="I5" s="4" t="s">
        <v>10</v>
      </c>
      <c r="J5" s="5">
        <f>COUNTIF(Logbook!G:G, "&lt;=7")</f>
        <v>0</v>
      </c>
      <c r="K5" s="5">
        <v>10</v>
      </c>
      <c r="L5" s="5" t="s">
        <v>11</v>
      </c>
      <c r="M5" s="5">
        <f>IF(J5&gt;=L5,L5,J5)</f>
        <v>0</v>
      </c>
      <c r="N5" s="14">
        <f>IF(J5&lt;K5,K5-J5,"Achieved")</f>
        <v>10</v>
      </c>
      <c r="P5" s="37" t="s">
        <v>12</v>
      </c>
      <c r="Q5" s="16"/>
      <c r="R5" s="15"/>
      <c r="S5" s="15"/>
      <c r="T5" s="38"/>
      <c r="U5" s="38"/>
      <c r="V5" s="38"/>
      <c r="W5" s="39"/>
      <c r="X5" s="39"/>
      <c r="Y5" s="39"/>
    </row>
    <row r="6" spans="2:25" x14ac:dyDescent="0.25">
      <c r="B6" s="4" t="s">
        <v>13</v>
      </c>
      <c r="C6" s="5">
        <f>M18+M19+M20+M21</f>
        <v>0</v>
      </c>
      <c r="D6" s="5">
        <v>80</v>
      </c>
      <c r="E6" s="5">
        <v>140</v>
      </c>
      <c r="F6" s="5">
        <f t="shared" ref="F6:F8" si="0">IF(C6&gt;=E6,E6,C6)</f>
        <v>0</v>
      </c>
      <c r="G6" s="14">
        <f t="shared" ref="G6:G7" si="1">IF(C6&lt;D6,D6-C6,"Achieved")</f>
        <v>80</v>
      </c>
      <c r="I6" s="4" t="s">
        <v>14</v>
      </c>
      <c r="J6" s="5">
        <f>COUNTIFS(Logbook!G:G,"&gt;45",Logbook!G:G,"&lt;60")</f>
        <v>0</v>
      </c>
      <c r="K6" s="5">
        <v>40</v>
      </c>
      <c r="L6" s="5" t="s">
        <v>11</v>
      </c>
      <c r="M6" s="5">
        <f t="shared" ref="M6:M10" si="2">IF(J6&gt;=L6,L6,J6)</f>
        <v>0</v>
      </c>
      <c r="N6" s="14">
        <f t="shared" ref="N6:N10" si="3">IF(J6&lt;K6,K6-J6,"Achieved")</f>
        <v>40</v>
      </c>
      <c r="P6" s="58" t="s">
        <v>15</v>
      </c>
      <c r="Q6" s="58"/>
      <c r="R6" s="58"/>
      <c r="S6" s="58"/>
      <c r="T6" s="58"/>
      <c r="U6" s="58"/>
      <c r="V6" s="58"/>
      <c r="W6" s="58"/>
      <c r="X6" s="58"/>
    </row>
    <row r="7" spans="2:25" x14ac:dyDescent="0.25">
      <c r="B7" s="4" t="s">
        <v>16</v>
      </c>
      <c r="C7" s="5">
        <f>COUNTIF(Logbook!E:E, "Dispense")</f>
        <v>0</v>
      </c>
      <c r="D7" s="5">
        <v>0</v>
      </c>
      <c r="E7" s="5">
        <v>40</v>
      </c>
      <c r="F7" s="5">
        <f>IF(C7&gt;=E7,E7,C7)</f>
        <v>0</v>
      </c>
      <c r="G7" s="14" t="str">
        <f t="shared" si="1"/>
        <v>Achieved</v>
      </c>
      <c r="I7" s="4" t="s">
        <v>17</v>
      </c>
      <c r="J7" s="5">
        <f>COUNTIF(Logbook!G:G, "&gt;=60")</f>
        <v>0</v>
      </c>
      <c r="K7" s="5">
        <v>40</v>
      </c>
      <c r="L7" s="5" t="s">
        <v>11</v>
      </c>
      <c r="M7" s="5">
        <f t="shared" si="2"/>
        <v>0</v>
      </c>
      <c r="N7" s="14">
        <f t="shared" si="3"/>
        <v>40</v>
      </c>
      <c r="P7" s="58" t="s">
        <v>18</v>
      </c>
      <c r="Q7" s="58"/>
      <c r="R7" s="58"/>
      <c r="S7" s="58"/>
      <c r="T7" s="58"/>
      <c r="U7" s="58"/>
      <c r="V7" s="58"/>
      <c r="W7" s="58"/>
      <c r="X7" s="58"/>
    </row>
    <row r="8" spans="2:25" x14ac:dyDescent="0.25">
      <c r="B8" s="9" t="s">
        <v>19</v>
      </c>
      <c r="C8" s="22">
        <f>COUNTIF(Logbook!E:E, "Other")</f>
        <v>0</v>
      </c>
      <c r="D8" s="5">
        <v>5</v>
      </c>
      <c r="E8" s="5">
        <v>50</v>
      </c>
      <c r="F8" s="5">
        <f t="shared" si="0"/>
        <v>0</v>
      </c>
      <c r="G8" s="14">
        <f>IF(C8&lt;D8,D8-C8,"Achieved")</f>
        <v>5</v>
      </c>
      <c r="I8" s="4" t="s">
        <v>20</v>
      </c>
      <c r="J8" s="5">
        <f>COUNTIF(Logbook!I:I, "Y")</f>
        <v>0</v>
      </c>
      <c r="K8" s="5">
        <v>10</v>
      </c>
      <c r="L8" s="5" t="s">
        <v>11</v>
      </c>
      <c r="M8" s="5">
        <f t="shared" si="2"/>
        <v>0</v>
      </c>
      <c r="N8" s="14">
        <f t="shared" si="3"/>
        <v>10</v>
      </c>
      <c r="P8" s="15"/>
      <c r="Q8" s="16"/>
      <c r="R8" s="15"/>
      <c r="S8" s="15"/>
      <c r="T8" s="15"/>
      <c r="U8" s="15"/>
      <c r="V8" s="15"/>
    </row>
    <row r="9" spans="2:25" x14ac:dyDescent="0.25">
      <c r="B9" s="13"/>
      <c r="C9" s="23"/>
      <c r="D9" s="56" t="s">
        <v>215</v>
      </c>
      <c r="E9" s="57"/>
      <c r="F9" s="26">
        <f>SUM(F5:F8)</f>
        <v>0</v>
      </c>
      <c r="G9" s="25">
        <f>IF(F9&lt;460,460-F9,"Achieved")</f>
        <v>460</v>
      </c>
      <c r="I9" s="4" t="s">
        <v>22</v>
      </c>
      <c r="J9" s="5">
        <f>COUNTIF(Logbook!J:J, "Mydriatic")+COUNTIF(Logbook!J:J, "Myd &amp; Anaes")</f>
        <v>0</v>
      </c>
      <c r="K9" s="5">
        <v>15</v>
      </c>
      <c r="L9" s="5" t="s">
        <v>11</v>
      </c>
      <c r="M9" s="5">
        <f t="shared" si="2"/>
        <v>0</v>
      </c>
      <c r="N9" s="14">
        <f t="shared" si="3"/>
        <v>15</v>
      </c>
      <c r="P9" s="37" t="s">
        <v>23</v>
      </c>
      <c r="Q9" s="16"/>
      <c r="R9" s="15"/>
      <c r="S9" s="15"/>
      <c r="T9" s="15"/>
      <c r="U9" s="15"/>
      <c r="V9" s="15"/>
    </row>
    <row r="10" spans="2:25" ht="14.45" customHeight="1" x14ac:dyDescent="0.25">
      <c r="B10" s="10"/>
      <c r="C10" s="24"/>
      <c r="D10" s="11"/>
      <c r="E10" s="11"/>
      <c r="F10" s="10"/>
      <c r="G10" s="12"/>
      <c r="I10" s="4" t="s">
        <v>24</v>
      </c>
      <c r="J10" s="5">
        <f>COUNTIF(Logbook!K:K, "Y")</f>
        <v>0</v>
      </c>
      <c r="K10" s="5">
        <v>5</v>
      </c>
      <c r="L10" s="5" t="s">
        <v>11</v>
      </c>
      <c r="M10" s="5">
        <f t="shared" si="2"/>
        <v>0</v>
      </c>
      <c r="N10" s="14">
        <f t="shared" si="3"/>
        <v>5</v>
      </c>
      <c r="P10" s="59" t="s">
        <v>25</v>
      </c>
      <c r="Q10" s="61" t="s">
        <v>26</v>
      </c>
      <c r="R10" s="61"/>
      <c r="S10" s="61"/>
      <c r="T10" s="61"/>
      <c r="U10" s="61"/>
      <c r="V10" s="61"/>
      <c r="W10" s="61"/>
      <c r="X10" s="61"/>
    </row>
    <row r="11" spans="2:25" ht="21" x14ac:dyDescent="0.35">
      <c r="B11" s="52" t="s">
        <v>27</v>
      </c>
      <c r="C11" s="52"/>
      <c r="D11" s="52"/>
      <c r="E11" s="52"/>
      <c r="F11" s="52"/>
      <c r="G11" s="52"/>
      <c r="I11" s="4"/>
      <c r="J11" s="5"/>
      <c r="K11" s="5"/>
      <c r="L11" s="5"/>
      <c r="M11" s="5"/>
      <c r="N11" s="14"/>
      <c r="P11" s="59"/>
      <c r="Q11" s="61"/>
      <c r="R11" s="61"/>
      <c r="S11" s="61"/>
      <c r="T11" s="61"/>
      <c r="U11" s="61"/>
      <c r="V11" s="61"/>
      <c r="W11" s="61"/>
      <c r="X11" s="61"/>
    </row>
    <row r="12" spans="2:25" s="15" customFormat="1" ht="29.1" customHeight="1" x14ac:dyDescent="0.25">
      <c r="B12" s="53" t="s">
        <v>28</v>
      </c>
      <c r="C12" s="54"/>
      <c r="D12" s="55" t="s">
        <v>29</v>
      </c>
      <c r="E12" s="55"/>
      <c r="F12" s="55" t="s">
        <v>30</v>
      </c>
      <c r="G12" s="55"/>
      <c r="I12" s="7" t="s">
        <v>31</v>
      </c>
      <c r="J12" s="49" t="s">
        <v>3</v>
      </c>
      <c r="K12" s="49" t="s">
        <v>4</v>
      </c>
      <c r="L12" s="49" t="s">
        <v>5</v>
      </c>
      <c r="M12" s="8" t="s">
        <v>6</v>
      </c>
      <c r="N12" s="8" t="s">
        <v>7</v>
      </c>
      <c r="P12" s="50" t="s">
        <v>32</v>
      </c>
      <c r="Q12" s="61" t="s">
        <v>33</v>
      </c>
      <c r="R12" s="61"/>
      <c r="S12" s="61"/>
      <c r="T12" s="61"/>
      <c r="U12" s="61"/>
      <c r="V12" s="61"/>
      <c r="W12" s="61"/>
      <c r="X12" s="61"/>
      <c r="Y12"/>
    </row>
    <row r="13" spans="2:25" ht="14.45" customHeight="1" x14ac:dyDescent="0.25">
      <c r="B13" s="27" t="s">
        <v>34</v>
      </c>
      <c r="C13" s="5">
        <f>COUNTIF(Logbook!G:G, "&lt;=7")</f>
        <v>0</v>
      </c>
      <c r="D13" s="27" t="s">
        <v>35</v>
      </c>
      <c r="E13" s="5">
        <f>COUNTIF(Logbook!F:F,"Soft Fit")</f>
        <v>0</v>
      </c>
      <c r="F13" s="27" t="s">
        <v>36</v>
      </c>
      <c r="G13" s="5">
        <f>COUNTIF(Logbook!F:F,"RGP Fit")</f>
        <v>0</v>
      </c>
      <c r="I13" s="4" t="s">
        <v>37</v>
      </c>
      <c r="J13" s="5">
        <f>COUNTIFS(Logbook!G:G, "&lt;=7",Logbook!E:E, "Refraction")</f>
        <v>0</v>
      </c>
      <c r="K13" s="5">
        <v>5</v>
      </c>
      <c r="L13" s="5" t="s">
        <v>11</v>
      </c>
      <c r="M13" s="5">
        <f t="shared" ref="M13:M15" si="4">IF(J13&gt;=L13,L13,J13)</f>
        <v>0</v>
      </c>
      <c r="N13" s="14">
        <f t="shared" ref="N13:N15" si="5">IF(J13&lt;K13,K13-J13,"Achieved")</f>
        <v>5</v>
      </c>
      <c r="P13" s="59" t="s">
        <v>38</v>
      </c>
      <c r="Q13" s="61" t="s">
        <v>39</v>
      </c>
      <c r="R13" s="61"/>
      <c r="S13" s="61"/>
      <c r="T13" s="61"/>
      <c r="U13" s="61"/>
      <c r="V13" s="61"/>
      <c r="W13" s="61"/>
      <c r="X13" s="61"/>
      <c r="Y13" s="15"/>
    </row>
    <row r="14" spans="2:25" x14ac:dyDescent="0.25">
      <c r="B14" s="27" t="s">
        <v>40</v>
      </c>
      <c r="C14" s="5">
        <f>COUNTIFS(Logbook!G:G,"&gt;=8",Logbook!G:G,"&lt;=45")</f>
        <v>0</v>
      </c>
      <c r="D14" s="27" t="s">
        <v>41</v>
      </c>
      <c r="E14" s="5">
        <f>COUNTIF(Logbook!F:F,"Soft A/C")</f>
        <v>0</v>
      </c>
      <c r="F14" s="27" t="s">
        <v>42</v>
      </c>
      <c r="G14" s="5">
        <f>COUNTIF(Logbook!F:F,"RGP A/C")</f>
        <v>0</v>
      </c>
      <c r="I14" s="4" t="s">
        <v>43</v>
      </c>
      <c r="J14" s="5">
        <f>COUNTIFS(Logbook!E:E, "Refraction", Logbook!G:G, "&gt;45",Logbook!G:G,"&lt;60")</f>
        <v>0</v>
      </c>
      <c r="K14" s="5">
        <v>10</v>
      </c>
      <c r="L14" s="5" t="s">
        <v>11</v>
      </c>
      <c r="M14" s="5">
        <f t="shared" si="4"/>
        <v>0</v>
      </c>
      <c r="N14" s="14">
        <f t="shared" si="5"/>
        <v>10</v>
      </c>
      <c r="P14" s="59"/>
      <c r="Q14" s="61"/>
      <c r="R14" s="61"/>
      <c r="S14" s="61"/>
      <c r="T14" s="61"/>
      <c r="U14" s="61"/>
      <c r="V14" s="61"/>
      <c r="W14" s="61"/>
      <c r="X14" s="61"/>
    </row>
    <row r="15" spans="2:25" ht="14.45" customHeight="1" x14ac:dyDescent="0.25">
      <c r="B15" s="27" t="s">
        <v>44</v>
      </c>
      <c r="C15" s="5">
        <f>COUNTIFS(Logbook!G:G,"&gt;45",Logbook!G:G,"&lt;60")</f>
        <v>0</v>
      </c>
      <c r="D15" s="27" t="s">
        <v>45</v>
      </c>
      <c r="E15" s="5">
        <f>COUNTIF(Logbook!F:F,"Soft EOT")</f>
        <v>0</v>
      </c>
      <c r="F15" s="27" t="s">
        <v>46</v>
      </c>
      <c r="G15" s="5">
        <f>COUNTIF(Logbook!F:F,"RGP EOT")</f>
        <v>0</v>
      </c>
      <c r="I15" s="4" t="s">
        <v>47</v>
      </c>
      <c r="J15" s="5">
        <f>COUNTIFS(Logbook!E:E, "Refraction",Logbook!G:G, "&gt;=60")</f>
        <v>0</v>
      </c>
      <c r="K15" s="5">
        <v>10</v>
      </c>
      <c r="L15" s="5" t="s">
        <v>11</v>
      </c>
      <c r="M15" s="5">
        <f t="shared" si="4"/>
        <v>0</v>
      </c>
      <c r="N15" s="14">
        <f t="shared" si="5"/>
        <v>10</v>
      </c>
      <c r="P15" s="60" t="s">
        <v>6</v>
      </c>
      <c r="Q15" s="61" t="s">
        <v>48</v>
      </c>
      <c r="R15" s="61"/>
      <c r="S15" s="61"/>
      <c r="T15" s="61"/>
      <c r="U15" s="61"/>
      <c r="V15" s="61"/>
      <c r="W15" s="61"/>
      <c r="X15" s="61"/>
    </row>
    <row r="16" spans="2:25" x14ac:dyDescent="0.25">
      <c r="B16" s="27" t="s">
        <v>17</v>
      </c>
      <c r="C16" s="5">
        <f>COUNTIF(Logbook!G:G, "&gt;=60")</f>
        <v>0</v>
      </c>
      <c r="I16" s="4"/>
      <c r="J16" s="5"/>
      <c r="K16" s="5"/>
      <c r="L16" s="5"/>
      <c r="M16" s="5"/>
      <c r="N16" s="14"/>
      <c r="P16" s="60"/>
      <c r="Q16" s="61"/>
      <c r="R16" s="61"/>
      <c r="S16" s="61"/>
      <c r="T16" s="61"/>
      <c r="U16" s="61"/>
      <c r="V16" s="61"/>
      <c r="W16" s="61"/>
      <c r="X16" s="61"/>
    </row>
    <row r="17" spans="2:24" ht="30" x14ac:dyDescent="0.25">
      <c r="B17" s="53" t="s">
        <v>49</v>
      </c>
      <c r="C17" s="54"/>
      <c r="D17" s="55" t="s">
        <v>50</v>
      </c>
      <c r="E17" s="55"/>
      <c r="F17" s="55"/>
      <c r="G17" s="55"/>
      <c r="I17" s="7" t="s">
        <v>51</v>
      </c>
      <c r="J17" s="49" t="s">
        <v>3</v>
      </c>
      <c r="K17" s="49" t="s">
        <v>4</v>
      </c>
      <c r="L17" s="49" t="s">
        <v>5</v>
      </c>
      <c r="M17" s="8" t="s">
        <v>6</v>
      </c>
      <c r="N17" s="8" t="s">
        <v>7</v>
      </c>
      <c r="P17" s="50" t="s">
        <v>7</v>
      </c>
      <c r="Q17" s="58" t="s">
        <v>52</v>
      </c>
      <c r="R17" s="58"/>
      <c r="S17" s="58"/>
      <c r="T17" s="58"/>
      <c r="U17" s="58"/>
      <c r="V17" s="58"/>
      <c r="W17" s="58"/>
      <c r="X17" s="58"/>
    </row>
    <row r="18" spans="2:24" x14ac:dyDescent="0.25">
      <c r="B18" s="17" t="s">
        <v>53</v>
      </c>
      <c r="C18" s="18">
        <f>COUNTIF(Logbook!H:H, "Y")</f>
        <v>0</v>
      </c>
      <c r="D18" s="17" t="s">
        <v>54</v>
      </c>
      <c r="E18" s="18">
        <f>COUNTIF(Logbook!L:L, "Y")</f>
        <v>0</v>
      </c>
      <c r="F18" s="17" t="s">
        <v>55</v>
      </c>
      <c r="G18" s="18">
        <f>COUNTIF(Logbook!P:P, "Y")</f>
        <v>0</v>
      </c>
      <c r="H18" s="15"/>
      <c r="I18" s="4" t="s">
        <v>56</v>
      </c>
      <c r="J18" s="5">
        <f>COUNTIF(Logbook!F:F, "Soft Fit")+COUNTIF(Logbook!F:F, "RGP Fit")</f>
        <v>0</v>
      </c>
      <c r="K18" s="5">
        <v>20</v>
      </c>
      <c r="L18" s="5" t="s">
        <v>11</v>
      </c>
      <c r="M18" s="5">
        <f t="shared" ref="M18:M21" si="6">IF(J18&gt;=L18,L18,J18)</f>
        <v>0</v>
      </c>
      <c r="N18" s="14">
        <f t="shared" ref="N18:N21" si="7">IF(J18&lt;K18,K18-J18,"Achieved")</f>
        <v>20</v>
      </c>
    </row>
    <row r="19" spans="2:24" s="15" customFormat="1" x14ac:dyDescent="0.25">
      <c r="B19" s="17" t="s">
        <v>57</v>
      </c>
      <c r="C19" s="18">
        <f>COUNTIF(Logbook!J:J, "Mydriatic")+COUNTIF(Logbook!J:J, "Myd &amp; Anaes")</f>
        <v>0</v>
      </c>
      <c r="D19" s="17" t="s">
        <v>58</v>
      </c>
      <c r="E19" s="18">
        <f>COUNTIF(Logbook!M:M, "Y")</f>
        <v>0</v>
      </c>
      <c r="F19" s="17" t="s">
        <v>59</v>
      </c>
      <c r="G19" s="18">
        <f>COUNTIF(Logbook!N:N, "Y")</f>
        <v>0</v>
      </c>
      <c r="H19"/>
      <c r="I19" s="4" t="s">
        <v>60</v>
      </c>
      <c r="J19" s="5">
        <f>COUNTIF(Logbook!F:F, "Soft EOT")+COUNTIF(Logbook!F:F, "RGP EOT")</f>
        <v>0</v>
      </c>
      <c r="K19" s="5">
        <v>0</v>
      </c>
      <c r="L19" s="5">
        <v>20</v>
      </c>
      <c r="M19" s="5">
        <f t="shared" si="6"/>
        <v>0</v>
      </c>
      <c r="N19" s="14" t="str">
        <f t="shared" si="7"/>
        <v>Achieved</v>
      </c>
      <c r="P19"/>
      <c r="Q19"/>
      <c r="R19"/>
      <c r="S19"/>
      <c r="T19"/>
      <c r="U19"/>
    </row>
    <row r="20" spans="2:24" x14ac:dyDescent="0.25">
      <c r="B20" s="17" t="s">
        <v>61</v>
      </c>
      <c r="C20" s="18">
        <f>COUNTIF(Logbook!J:J,"Cycloplegic")</f>
        <v>0</v>
      </c>
      <c r="D20" s="17" t="s">
        <v>62</v>
      </c>
      <c r="E20" s="18">
        <f>COUNTIF(Logbook!O:O, "Y")</f>
        <v>0</v>
      </c>
      <c r="F20" s="17" t="s">
        <v>19</v>
      </c>
      <c r="G20" s="18">
        <f>COUNTIF(Logbook!Q:Q, "Y")</f>
        <v>0</v>
      </c>
      <c r="I20" s="4" t="s">
        <v>63</v>
      </c>
      <c r="J20" s="5">
        <f>COUNTIF(Logbook!F:F, "Soft A/C")+COUNTIF(Logbook!F:F, "RGP A/C")</f>
        <v>0</v>
      </c>
      <c r="K20" s="5">
        <v>20</v>
      </c>
      <c r="L20" s="5" t="s">
        <v>11</v>
      </c>
      <c r="M20" s="5">
        <f t="shared" si="6"/>
        <v>0</v>
      </c>
      <c r="N20" s="14">
        <f t="shared" si="7"/>
        <v>20</v>
      </c>
    </row>
    <row r="21" spans="2:24" x14ac:dyDescent="0.25">
      <c r="B21" s="17" t="s">
        <v>64</v>
      </c>
      <c r="C21" s="18">
        <f>COUNTIF(Logbook!J:J, "Anaesthetic")+COUNTIF(Logbook!J:J, "Myd &amp; Anaes")</f>
        <v>0</v>
      </c>
      <c r="I21" s="4" t="s">
        <v>65</v>
      </c>
      <c r="J21" s="5">
        <f>COUNTIF(Logbook!F:F, "Teach")</f>
        <v>0</v>
      </c>
      <c r="K21" s="5">
        <v>5</v>
      </c>
      <c r="L21" s="5">
        <v>10</v>
      </c>
      <c r="M21" s="5">
        <f t="shared" si="6"/>
        <v>0</v>
      </c>
      <c r="N21" s="14">
        <f t="shared" si="7"/>
        <v>5</v>
      </c>
      <c r="P21" s="15"/>
      <c r="Q21" s="15"/>
      <c r="R21" s="15"/>
      <c r="S21" s="15"/>
      <c r="T21" s="15"/>
      <c r="U21" s="15"/>
    </row>
    <row r="22" spans="2:24" ht="30" x14ac:dyDescent="0.25">
      <c r="D22" s="15"/>
      <c r="E22" s="15"/>
      <c r="F22" s="15"/>
      <c r="G22" s="15"/>
      <c r="H22" s="15"/>
      <c r="I22" s="7" t="s">
        <v>66</v>
      </c>
      <c r="J22" s="49" t="s">
        <v>3</v>
      </c>
      <c r="K22" s="49" t="s">
        <v>4</v>
      </c>
      <c r="L22" s="49" t="s">
        <v>5</v>
      </c>
      <c r="M22" s="8" t="s">
        <v>6</v>
      </c>
      <c r="N22" s="8" t="s">
        <v>7</v>
      </c>
    </row>
    <row r="23" spans="2:24" s="15" customFormat="1" ht="15.75" customHeight="1" x14ac:dyDescent="0.25">
      <c r="B23" s="65" t="s">
        <v>214</v>
      </c>
      <c r="C23" s="65"/>
      <c r="D23" s="65"/>
      <c r="E23" s="65"/>
      <c r="F23" s="65"/>
      <c r="G23" s="65"/>
      <c r="H23"/>
      <c r="I23" s="4" t="s">
        <v>67</v>
      </c>
      <c r="J23" s="5">
        <f>COUNTIF(Logbook!F:F, "SV")</f>
        <v>0</v>
      </c>
      <c r="K23" s="5">
        <v>0</v>
      </c>
      <c r="L23" s="5" t="s">
        <v>11</v>
      </c>
      <c r="M23" s="5">
        <f t="shared" ref="M23:M27" si="8">IF(J23&gt;=L23,L23,J23)</f>
        <v>0</v>
      </c>
      <c r="N23" s="14" t="str">
        <f t="shared" ref="N23:N27" si="9">IF(J23&lt;K23,K23-J23,"Achieved")</f>
        <v>Achieved</v>
      </c>
      <c r="P23"/>
      <c r="Q23"/>
      <c r="R23"/>
      <c r="S23"/>
      <c r="T23"/>
      <c r="U23"/>
    </row>
    <row r="24" spans="2:24" ht="15.75" customHeight="1" x14ac:dyDescent="0.25">
      <c r="B24" s="65"/>
      <c r="C24" s="65"/>
      <c r="D24" s="65"/>
      <c r="E24" s="65"/>
      <c r="F24" s="65"/>
      <c r="G24" s="65"/>
      <c r="I24" s="4" t="s">
        <v>68</v>
      </c>
      <c r="J24" s="5">
        <f>COUNTIF(Logbook!F:F, "Multifocal")</f>
        <v>0</v>
      </c>
      <c r="K24" s="5">
        <v>0</v>
      </c>
      <c r="L24" s="5" t="s">
        <v>11</v>
      </c>
      <c r="M24" s="5">
        <f t="shared" si="8"/>
        <v>0</v>
      </c>
      <c r="N24" s="14" t="str">
        <f t="shared" si="9"/>
        <v>Achieved</v>
      </c>
    </row>
    <row r="25" spans="2:24" x14ac:dyDescent="0.25">
      <c r="I25" s="4" t="s">
        <v>69</v>
      </c>
      <c r="J25" s="5">
        <f>COUNTIFS(Logbook!G:G, "&lt;=7",Logbook!E:E, "Dispense")</f>
        <v>0</v>
      </c>
      <c r="K25" s="5">
        <v>0</v>
      </c>
      <c r="L25" s="5" t="s">
        <v>11</v>
      </c>
      <c r="M25" s="5">
        <f t="shared" si="8"/>
        <v>0</v>
      </c>
      <c r="N25" s="14" t="str">
        <f t="shared" si="9"/>
        <v>Achieved</v>
      </c>
    </row>
    <row r="26" spans="2:24" x14ac:dyDescent="0.25">
      <c r="I26" s="4" t="s">
        <v>70</v>
      </c>
      <c r="J26" s="5">
        <f>COUNTIFS(Logbook!E:E, "Dispense", Logbook!G:G, "&gt;45",Logbook!G:G,"&lt;60")</f>
        <v>0</v>
      </c>
      <c r="K26" s="5">
        <v>0</v>
      </c>
      <c r="L26" s="5" t="s">
        <v>11</v>
      </c>
      <c r="M26" s="5">
        <f t="shared" si="8"/>
        <v>0</v>
      </c>
      <c r="N26" s="14" t="str">
        <f t="shared" si="9"/>
        <v>Achieved</v>
      </c>
      <c r="P26" s="15"/>
      <c r="Q26" s="15"/>
      <c r="R26" s="15"/>
      <c r="S26" s="15"/>
      <c r="T26" s="15"/>
      <c r="U26" s="15"/>
    </row>
    <row r="27" spans="2:24" x14ac:dyDescent="0.25">
      <c r="B27" s="15"/>
      <c r="C27" s="15"/>
      <c r="D27" s="15"/>
      <c r="E27" s="15"/>
      <c r="F27" s="15"/>
      <c r="G27" s="15"/>
      <c r="H27" s="15"/>
      <c r="I27" s="4" t="s">
        <v>71</v>
      </c>
      <c r="J27" s="5">
        <f>COUNTIFS(Logbook!E:E, "Dispense",Logbook!G:G, "&gt;=60")</f>
        <v>0</v>
      </c>
      <c r="K27" s="5">
        <v>0</v>
      </c>
      <c r="L27" s="5" t="s">
        <v>11</v>
      </c>
      <c r="M27" s="5">
        <f t="shared" si="8"/>
        <v>0</v>
      </c>
      <c r="N27" s="14" t="str">
        <f t="shared" si="9"/>
        <v>Achieved</v>
      </c>
    </row>
    <row r="28" spans="2:24" s="15" customFormat="1" x14ac:dyDescent="0.25">
      <c r="B28"/>
      <c r="C28" s="3"/>
      <c r="D28" s="3"/>
      <c r="E28" s="3"/>
      <c r="F28"/>
      <c r="G28" s="6"/>
      <c r="H28"/>
      <c r="I28"/>
      <c r="J28"/>
      <c r="K28"/>
      <c r="L28"/>
      <c r="M28" s="3"/>
      <c r="N28"/>
      <c r="P28"/>
      <c r="Q28"/>
      <c r="R28"/>
      <c r="S28"/>
      <c r="T28"/>
      <c r="U28"/>
    </row>
    <row r="29" spans="2:24" x14ac:dyDescent="0.25">
      <c r="I29" s="15"/>
      <c r="J29" s="15"/>
      <c r="K29" s="15"/>
      <c r="L29" s="15"/>
      <c r="M29" s="16"/>
      <c r="N29" s="15"/>
    </row>
  </sheetData>
  <sheetProtection algorithmName="SHA-512" hashValue="ACCdhLLmfmRyLczbM9nE8T3uUUxPvjNjNRQs5MYJADirry4NBWhJlGdpaUOmkgGMQyApWOezbpZMD5EBq1wX8A==" saltValue="OcQ7w/bUOyd0E1Ai3XazcA==" spinCount="100000" sheet="1" selectLockedCells="1" selectUnlockedCells="1"/>
  <mergeCells count="21">
    <mergeCell ref="P13:P14"/>
    <mergeCell ref="Q13:X14"/>
    <mergeCell ref="B1:G1"/>
    <mergeCell ref="I1:N1"/>
    <mergeCell ref="P6:X6"/>
    <mergeCell ref="P7:X7"/>
    <mergeCell ref="D9:E9"/>
    <mergeCell ref="P10:P11"/>
    <mergeCell ref="Q10:X11"/>
    <mergeCell ref="B11:G11"/>
    <mergeCell ref="P2:X3"/>
    <mergeCell ref="B12:C12"/>
    <mergeCell ref="D12:E12"/>
    <mergeCell ref="F12:G12"/>
    <mergeCell ref="Q12:X12"/>
    <mergeCell ref="B23:G24"/>
    <mergeCell ref="P15:P16"/>
    <mergeCell ref="Q15:X16"/>
    <mergeCell ref="B17:C17"/>
    <mergeCell ref="D17:G17"/>
    <mergeCell ref="Q17:X17"/>
  </mergeCells>
  <conditionalFormatting sqref="G5:G8 N16">
    <cfRule type="containsText" dxfId="21" priority="11" operator="containsText" text="Achieved">
      <formula>NOT(ISERROR(SEARCH("Achieved",G5)))</formula>
    </cfRule>
  </conditionalFormatting>
  <conditionalFormatting sqref="G9">
    <cfRule type="containsText" dxfId="20" priority="10" operator="containsText" text="Achieved">
      <formula>NOT(ISERROR(SEARCH("Achieved",G9)))</formula>
    </cfRule>
  </conditionalFormatting>
  <conditionalFormatting sqref="N5:N11">
    <cfRule type="containsText" dxfId="19" priority="9" operator="containsText" text="Achieved">
      <formula>NOT(ISERROR(SEARCH("Achieved",N5)))</formula>
    </cfRule>
  </conditionalFormatting>
  <conditionalFormatting sqref="N13">
    <cfRule type="containsText" dxfId="18" priority="8" operator="containsText" text="Achieved">
      <formula>NOT(ISERROR(SEARCH("Achieved",N13)))</formula>
    </cfRule>
  </conditionalFormatting>
  <conditionalFormatting sqref="N14">
    <cfRule type="containsText" dxfId="17" priority="7" operator="containsText" text="Achieved">
      <formula>NOT(ISERROR(SEARCH("Achieved",N14)))</formula>
    </cfRule>
  </conditionalFormatting>
  <conditionalFormatting sqref="N15">
    <cfRule type="containsText" dxfId="16" priority="6" operator="containsText" text="Achieved">
      <formula>NOT(ISERROR(SEARCH("Achieved",N15)))</formula>
    </cfRule>
  </conditionalFormatting>
  <conditionalFormatting sqref="N18">
    <cfRule type="containsText" dxfId="15" priority="5" operator="containsText" text="Achieved">
      <formula>NOT(ISERROR(SEARCH("Achieved",N18)))</formula>
    </cfRule>
  </conditionalFormatting>
  <conditionalFormatting sqref="N19">
    <cfRule type="containsText" dxfId="14" priority="4" operator="containsText" text="Achieved">
      <formula>NOT(ISERROR(SEARCH("Achieved",N19)))</formula>
    </cfRule>
  </conditionalFormatting>
  <conditionalFormatting sqref="N20">
    <cfRule type="containsText" dxfId="13" priority="3" operator="containsText" text="Achieved">
      <formula>NOT(ISERROR(SEARCH("Achieved",N20)))</formula>
    </cfRule>
  </conditionalFormatting>
  <conditionalFormatting sqref="N21">
    <cfRule type="containsText" dxfId="12" priority="2" operator="containsText" text="Achieved">
      <formula>NOT(ISERROR(SEARCH("Achieved",N21)))</formula>
    </cfRule>
  </conditionalFormatting>
  <conditionalFormatting sqref="N23:N27">
    <cfRule type="containsText" dxfId="11" priority="1" operator="containsText" text="Achieved">
      <formula>NOT(ISERROR(SEARCH("Achieved",N23)))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9"/>
  <sheetViews>
    <sheetView topLeftCell="A5" workbookViewId="0">
      <selection activeCell="D10" sqref="D10"/>
    </sheetView>
  </sheetViews>
  <sheetFormatPr defaultRowHeight="15" x14ac:dyDescent="0.25"/>
  <cols>
    <col min="1" max="1" width="3.42578125" customWidth="1"/>
    <col min="2" max="2" width="24.85546875" bestFit="1" customWidth="1"/>
    <col min="3" max="3" width="9.5703125" style="3" customWidth="1"/>
    <col min="4" max="4" width="12.5703125" style="3" customWidth="1"/>
    <col min="5" max="5" width="9.5703125" style="3" customWidth="1"/>
    <col min="6" max="6" width="12.5703125" customWidth="1"/>
    <col min="7" max="7" width="11.7109375" style="6" customWidth="1"/>
    <col min="9" max="9" width="26.42578125" bestFit="1" customWidth="1"/>
    <col min="11" max="11" width="9.28515625" bestFit="1" customWidth="1"/>
    <col min="12" max="12" width="9.5703125" bestFit="1" customWidth="1"/>
    <col min="13" max="13" width="15.5703125" style="3" customWidth="1"/>
    <col min="14" max="14" width="11.140625" customWidth="1"/>
    <col min="15" max="15" width="6.85546875" customWidth="1"/>
    <col min="16" max="16" width="11.7109375" customWidth="1"/>
  </cols>
  <sheetData>
    <row r="1" spans="2:25" ht="21" x14ac:dyDescent="0.35">
      <c r="B1" s="52" t="s">
        <v>0</v>
      </c>
      <c r="C1" s="52"/>
      <c r="D1" s="52"/>
      <c r="E1" s="52"/>
      <c r="F1" s="52"/>
      <c r="G1" s="52"/>
      <c r="I1" s="52" t="s">
        <v>1</v>
      </c>
      <c r="J1" s="52"/>
      <c r="K1" s="52"/>
      <c r="L1" s="52"/>
      <c r="M1" s="52"/>
      <c r="N1" s="52"/>
    </row>
    <row r="2" spans="2:25" ht="15" customHeight="1" x14ac:dyDescent="0.25">
      <c r="P2" s="65" t="s">
        <v>216</v>
      </c>
      <c r="Q2" s="65"/>
      <c r="R2" s="65"/>
      <c r="S2" s="65"/>
      <c r="T2" s="65"/>
      <c r="U2" s="65"/>
      <c r="V2" s="65"/>
      <c r="W2" s="65"/>
      <c r="X2" s="65"/>
    </row>
    <row r="3" spans="2:25" ht="15" customHeight="1" x14ac:dyDescent="0.25">
      <c r="P3" s="65"/>
      <c r="Q3" s="65"/>
      <c r="R3" s="65"/>
      <c r="S3" s="65"/>
      <c r="T3" s="65"/>
      <c r="U3" s="65"/>
      <c r="V3" s="65"/>
      <c r="W3" s="65"/>
      <c r="X3" s="65"/>
    </row>
    <row r="4" spans="2:25" s="15" customFormat="1" ht="30" x14ac:dyDescent="0.25">
      <c r="B4" s="7" t="s">
        <v>2</v>
      </c>
      <c r="C4" s="49" t="s">
        <v>3</v>
      </c>
      <c r="D4" s="49" t="s">
        <v>4</v>
      </c>
      <c r="E4" s="49" t="s">
        <v>5</v>
      </c>
      <c r="F4" s="8" t="s">
        <v>6</v>
      </c>
      <c r="G4" s="8" t="s">
        <v>7</v>
      </c>
      <c r="I4" s="7" t="s">
        <v>8</v>
      </c>
      <c r="J4" s="49" t="s">
        <v>3</v>
      </c>
      <c r="K4" s="49" t="s">
        <v>4</v>
      </c>
      <c r="L4" s="49" t="s">
        <v>5</v>
      </c>
      <c r="M4" s="8" t="s">
        <v>6</v>
      </c>
      <c r="N4" s="8" t="s">
        <v>7</v>
      </c>
    </row>
    <row r="5" spans="2:25" x14ac:dyDescent="0.25">
      <c r="B5" s="4" t="s">
        <v>9</v>
      </c>
      <c r="C5" s="5">
        <f>COUNTIF(Logbook!E:E, "Refraction")</f>
        <v>0</v>
      </c>
      <c r="D5" s="5">
        <v>275</v>
      </c>
      <c r="E5" s="5">
        <v>375</v>
      </c>
      <c r="F5" s="5">
        <f>IF(C5&gt;=E5,E5,C5)</f>
        <v>0</v>
      </c>
      <c r="G5" s="14">
        <f>IF(C5&lt;D5,D5-C5,"Achieved")</f>
        <v>275</v>
      </c>
      <c r="I5" s="4" t="s">
        <v>10</v>
      </c>
      <c r="J5" s="5">
        <f>COUNTIF(Logbook!G:G, "&lt;=7")</f>
        <v>0</v>
      </c>
      <c r="K5" s="5">
        <v>10</v>
      </c>
      <c r="L5" s="5" t="s">
        <v>11</v>
      </c>
      <c r="M5" s="5">
        <f>IF(J5&gt;=L5,L5,J5)</f>
        <v>0</v>
      </c>
      <c r="N5" s="14">
        <f>IF(J5&lt;K5,K5-J5,"Achieved")</f>
        <v>10</v>
      </c>
      <c r="P5" s="37" t="s">
        <v>12</v>
      </c>
      <c r="Q5" s="16"/>
      <c r="R5" s="15"/>
      <c r="S5" s="15"/>
      <c r="T5" s="38"/>
      <c r="U5" s="38"/>
      <c r="V5" s="38"/>
      <c r="W5" s="39"/>
      <c r="X5" s="39"/>
      <c r="Y5" s="39"/>
    </row>
    <row r="6" spans="2:25" x14ac:dyDescent="0.25">
      <c r="B6" s="4" t="s">
        <v>13</v>
      </c>
      <c r="C6" s="5">
        <f>M18+M19+M20+M21</f>
        <v>0</v>
      </c>
      <c r="D6" s="5">
        <v>0</v>
      </c>
      <c r="E6" s="5">
        <v>60</v>
      </c>
      <c r="F6" s="5">
        <f t="shared" ref="F6:F8" si="0">IF(C6&gt;=E6,E6,C6)</f>
        <v>0</v>
      </c>
      <c r="G6" s="14" t="str">
        <f t="shared" ref="G6:G7" si="1">IF(C6&lt;D6,D6-C6,"Achieved")</f>
        <v>Achieved</v>
      </c>
      <c r="I6" s="4" t="s">
        <v>14</v>
      </c>
      <c r="J6" s="5">
        <f>COUNTIFS(Logbook!G:G,"&gt;45",Logbook!G:G,"&lt;60")</f>
        <v>0</v>
      </c>
      <c r="K6" s="5">
        <v>40</v>
      </c>
      <c r="L6" s="5" t="s">
        <v>11</v>
      </c>
      <c r="M6" s="5">
        <f t="shared" ref="M6:M10" si="2">IF(J6&gt;=L6,L6,J6)</f>
        <v>0</v>
      </c>
      <c r="N6" s="14">
        <f t="shared" ref="N6:N10" si="3">IF(J6&lt;K6,K6-J6,"Achieved")</f>
        <v>40</v>
      </c>
      <c r="P6" s="58" t="s">
        <v>15</v>
      </c>
      <c r="Q6" s="58"/>
      <c r="R6" s="58"/>
      <c r="S6" s="58"/>
      <c r="T6" s="58"/>
      <c r="U6" s="58"/>
      <c r="V6" s="58"/>
      <c r="W6" s="58"/>
      <c r="X6" s="58"/>
    </row>
    <row r="7" spans="2:25" x14ac:dyDescent="0.25">
      <c r="B7" s="4" t="s">
        <v>16</v>
      </c>
      <c r="C7" s="5">
        <f>COUNTIF(Logbook!E:E, "Dispense")</f>
        <v>0</v>
      </c>
      <c r="D7" s="5">
        <v>0</v>
      </c>
      <c r="E7" s="5">
        <v>40</v>
      </c>
      <c r="F7" s="5">
        <f t="shared" si="0"/>
        <v>0</v>
      </c>
      <c r="G7" s="14" t="str">
        <f t="shared" si="1"/>
        <v>Achieved</v>
      </c>
      <c r="I7" s="4" t="s">
        <v>17</v>
      </c>
      <c r="J7" s="5">
        <f>COUNTIF(Logbook!G:G, "&gt;=60")</f>
        <v>0</v>
      </c>
      <c r="K7" s="5">
        <v>40</v>
      </c>
      <c r="L7" s="5" t="s">
        <v>11</v>
      </c>
      <c r="M7" s="5">
        <f t="shared" si="2"/>
        <v>0</v>
      </c>
      <c r="N7" s="14">
        <f t="shared" si="3"/>
        <v>40</v>
      </c>
      <c r="P7" s="58" t="s">
        <v>18</v>
      </c>
      <c r="Q7" s="58"/>
      <c r="R7" s="58"/>
      <c r="S7" s="58"/>
      <c r="T7" s="58"/>
      <c r="U7" s="58"/>
      <c r="V7" s="58"/>
      <c r="W7" s="58"/>
      <c r="X7" s="58"/>
    </row>
    <row r="8" spans="2:25" x14ac:dyDescent="0.25">
      <c r="B8" s="9" t="s">
        <v>19</v>
      </c>
      <c r="C8" s="22">
        <f>COUNTIF(Logbook!E:E, "Other")</f>
        <v>0</v>
      </c>
      <c r="D8" s="5">
        <v>5</v>
      </c>
      <c r="E8" s="5">
        <v>50</v>
      </c>
      <c r="F8" s="5">
        <f t="shared" si="0"/>
        <v>0</v>
      </c>
      <c r="G8" s="14">
        <f>IF(C8&lt;D8,D8-C8,"Achieved")</f>
        <v>5</v>
      </c>
      <c r="I8" s="4" t="s">
        <v>20</v>
      </c>
      <c r="J8" s="5">
        <f>COUNTIF(Logbook!I:I, "Y")</f>
        <v>0</v>
      </c>
      <c r="K8" s="5">
        <v>10</v>
      </c>
      <c r="L8" s="5" t="s">
        <v>11</v>
      </c>
      <c r="M8" s="5">
        <f t="shared" si="2"/>
        <v>0</v>
      </c>
      <c r="N8" s="14">
        <f t="shared" si="3"/>
        <v>10</v>
      </c>
      <c r="P8" s="15"/>
      <c r="Q8" s="16"/>
      <c r="R8" s="15"/>
      <c r="S8" s="15"/>
      <c r="T8" s="15"/>
      <c r="U8" s="15"/>
      <c r="V8" s="15"/>
    </row>
    <row r="9" spans="2:25" x14ac:dyDescent="0.25">
      <c r="B9" s="13"/>
      <c r="C9" s="23"/>
      <c r="D9" s="56" t="s">
        <v>217</v>
      </c>
      <c r="E9" s="57"/>
      <c r="F9" s="26">
        <f>SUM(F5:F8)</f>
        <v>0</v>
      </c>
      <c r="G9" s="25">
        <f>IF(F9&lt;380,380-F9,"Achieved")</f>
        <v>380</v>
      </c>
      <c r="I9" s="4" t="s">
        <v>22</v>
      </c>
      <c r="J9" s="5">
        <f>COUNTIF(Logbook!J:J, "Mydriatic")+COUNTIF(Logbook!J:J, "Myd &amp; Anaes")</f>
        <v>0</v>
      </c>
      <c r="K9" s="5">
        <v>15</v>
      </c>
      <c r="L9" s="5" t="s">
        <v>11</v>
      </c>
      <c r="M9" s="5">
        <f t="shared" si="2"/>
        <v>0</v>
      </c>
      <c r="N9" s="14">
        <f t="shared" si="3"/>
        <v>15</v>
      </c>
      <c r="P9" s="37" t="s">
        <v>23</v>
      </c>
      <c r="Q9" s="16"/>
      <c r="R9" s="15"/>
      <c r="S9" s="15"/>
      <c r="T9" s="15"/>
      <c r="U9" s="15"/>
      <c r="V9" s="15"/>
    </row>
    <row r="10" spans="2:25" ht="14.45" customHeight="1" x14ac:dyDescent="0.25">
      <c r="B10" s="10"/>
      <c r="C10" s="24"/>
      <c r="D10" s="11"/>
      <c r="E10" s="11"/>
      <c r="F10" s="10"/>
      <c r="G10" s="12"/>
      <c r="I10" s="4" t="s">
        <v>24</v>
      </c>
      <c r="J10" s="5">
        <f>COUNTIF(Logbook!K:K, "Y")</f>
        <v>0</v>
      </c>
      <c r="K10" s="5">
        <v>5</v>
      </c>
      <c r="L10" s="5" t="s">
        <v>11</v>
      </c>
      <c r="M10" s="5">
        <f t="shared" si="2"/>
        <v>0</v>
      </c>
      <c r="N10" s="14">
        <f t="shared" si="3"/>
        <v>5</v>
      </c>
      <c r="P10" s="59" t="s">
        <v>25</v>
      </c>
      <c r="Q10" s="61" t="s">
        <v>26</v>
      </c>
      <c r="R10" s="61"/>
      <c r="S10" s="61"/>
      <c r="T10" s="61"/>
      <c r="U10" s="61"/>
      <c r="V10" s="61"/>
      <c r="W10" s="61"/>
      <c r="X10" s="61"/>
    </row>
    <row r="11" spans="2:25" ht="21" x14ac:dyDescent="0.35">
      <c r="B11" s="52" t="s">
        <v>27</v>
      </c>
      <c r="C11" s="52"/>
      <c r="D11" s="52"/>
      <c r="E11" s="52"/>
      <c r="F11" s="52"/>
      <c r="G11" s="52"/>
      <c r="I11" s="4"/>
      <c r="J11" s="5"/>
      <c r="K11" s="5"/>
      <c r="L11" s="5"/>
      <c r="M11" s="5"/>
      <c r="N11" s="14"/>
      <c r="P11" s="59"/>
      <c r="Q11" s="61"/>
      <c r="R11" s="61"/>
      <c r="S11" s="61"/>
      <c r="T11" s="61"/>
      <c r="U11" s="61"/>
      <c r="V11" s="61"/>
      <c r="W11" s="61"/>
      <c r="X11" s="61"/>
    </row>
    <row r="12" spans="2:25" s="15" customFormat="1" ht="29.1" customHeight="1" x14ac:dyDescent="0.25">
      <c r="B12" s="53" t="s">
        <v>28</v>
      </c>
      <c r="C12" s="54"/>
      <c r="D12" s="55" t="s">
        <v>29</v>
      </c>
      <c r="E12" s="55"/>
      <c r="F12" s="55" t="s">
        <v>30</v>
      </c>
      <c r="G12" s="55"/>
      <c r="I12" s="7" t="s">
        <v>31</v>
      </c>
      <c r="J12" s="49" t="s">
        <v>3</v>
      </c>
      <c r="K12" s="49" t="s">
        <v>4</v>
      </c>
      <c r="L12" s="49" t="s">
        <v>5</v>
      </c>
      <c r="M12" s="8" t="s">
        <v>6</v>
      </c>
      <c r="N12" s="8" t="s">
        <v>7</v>
      </c>
      <c r="P12" s="50" t="s">
        <v>32</v>
      </c>
      <c r="Q12" s="61" t="s">
        <v>33</v>
      </c>
      <c r="R12" s="61"/>
      <c r="S12" s="61"/>
      <c r="T12" s="61"/>
      <c r="U12" s="61"/>
      <c r="V12" s="61"/>
      <c r="W12" s="61"/>
      <c r="X12" s="61"/>
      <c r="Y12"/>
    </row>
    <row r="13" spans="2:25" ht="14.45" customHeight="1" x14ac:dyDescent="0.25">
      <c r="B13" s="27" t="s">
        <v>34</v>
      </c>
      <c r="C13" s="5">
        <f>COUNTIF(Logbook!G:G, "&lt;=7")</f>
        <v>0</v>
      </c>
      <c r="D13" s="27" t="s">
        <v>35</v>
      </c>
      <c r="E13" s="5">
        <f>COUNTIF(Logbook!F:F,"Soft Fit")</f>
        <v>0</v>
      </c>
      <c r="F13" s="27" t="s">
        <v>36</v>
      </c>
      <c r="G13" s="5">
        <f>COUNTIF(Logbook!F:F,"RGP Fit")</f>
        <v>0</v>
      </c>
      <c r="I13" s="4" t="s">
        <v>37</v>
      </c>
      <c r="J13" s="5">
        <f>COUNTIFS(Logbook!G:G, "&lt;=7",Logbook!E:E, "Refraction")</f>
        <v>0</v>
      </c>
      <c r="K13" s="5">
        <v>5</v>
      </c>
      <c r="L13" s="5" t="s">
        <v>11</v>
      </c>
      <c r="M13" s="5">
        <f t="shared" ref="M13:M15" si="4">IF(J13&gt;=L13,L13,J13)</f>
        <v>0</v>
      </c>
      <c r="N13" s="14">
        <f t="shared" ref="N13:N15" si="5">IF(J13&lt;K13,K13-J13,"Achieved")</f>
        <v>5</v>
      </c>
      <c r="P13" s="59" t="s">
        <v>38</v>
      </c>
      <c r="Q13" s="61" t="s">
        <v>39</v>
      </c>
      <c r="R13" s="61"/>
      <c r="S13" s="61"/>
      <c r="T13" s="61"/>
      <c r="U13" s="61"/>
      <c r="V13" s="61"/>
      <c r="W13" s="61"/>
      <c r="X13" s="61"/>
      <c r="Y13" s="15"/>
    </row>
    <row r="14" spans="2:25" x14ac:dyDescent="0.25">
      <c r="B14" s="27" t="s">
        <v>40</v>
      </c>
      <c r="C14" s="5">
        <f>COUNTIFS(Logbook!G:G,"&gt;=8",Logbook!G:G,"&lt;=45")</f>
        <v>0</v>
      </c>
      <c r="D14" s="27" t="s">
        <v>41</v>
      </c>
      <c r="E14" s="5">
        <f>COUNTIF(Logbook!F:F,"Soft A/C")</f>
        <v>0</v>
      </c>
      <c r="F14" s="27" t="s">
        <v>42</v>
      </c>
      <c r="G14" s="5">
        <f>COUNTIF(Logbook!F:F,"RGP A/C")</f>
        <v>0</v>
      </c>
      <c r="I14" s="4" t="s">
        <v>43</v>
      </c>
      <c r="J14" s="5">
        <f>COUNTIFS(Logbook!E:E, "Refraction", Logbook!G:G, "&gt;45",Logbook!G:G,"&lt;60")</f>
        <v>0</v>
      </c>
      <c r="K14" s="5">
        <v>10</v>
      </c>
      <c r="L14" s="5" t="s">
        <v>11</v>
      </c>
      <c r="M14" s="5">
        <f t="shared" si="4"/>
        <v>0</v>
      </c>
      <c r="N14" s="14">
        <f t="shared" si="5"/>
        <v>10</v>
      </c>
      <c r="P14" s="59"/>
      <c r="Q14" s="61"/>
      <c r="R14" s="61"/>
      <c r="S14" s="61"/>
      <c r="T14" s="61"/>
      <c r="U14" s="61"/>
      <c r="V14" s="61"/>
      <c r="W14" s="61"/>
      <c r="X14" s="61"/>
    </row>
    <row r="15" spans="2:25" ht="14.45" customHeight="1" x14ac:dyDescent="0.25">
      <c r="B15" s="27" t="s">
        <v>44</v>
      </c>
      <c r="C15" s="5">
        <f>COUNTIFS(Logbook!G:G,"&gt;45",Logbook!G:G,"&lt;60")</f>
        <v>0</v>
      </c>
      <c r="D15" s="27" t="s">
        <v>45</v>
      </c>
      <c r="E15" s="5">
        <f>COUNTIF(Logbook!F:F,"Soft EOT")</f>
        <v>0</v>
      </c>
      <c r="F15" s="27" t="s">
        <v>46</v>
      </c>
      <c r="G15" s="5">
        <f>COUNTIF(Logbook!F:F,"RGP EOT")</f>
        <v>0</v>
      </c>
      <c r="I15" s="4" t="s">
        <v>47</v>
      </c>
      <c r="J15" s="5">
        <f>COUNTIFS(Logbook!E:E, "Refraction",Logbook!G:G, "&gt;=60")</f>
        <v>0</v>
      </c>
      <c r="K15" s="5">
        <v>10</v>
      </c>
      <c r="L15" s="5" t="s">
        <v>11</v>
      </c>
      <c r="M15" s="5">
        <f t="shared" si="4"/>
        <v>0</v>
      </c>
      <c r="N15" s="14">
        <f t="shared" si="5"/>
        <v>10</v>
      </c>
      <c r="P15" s="60" t="s">
        <v>6</v>
      </c>
      <c r="Q15" s="61" t="s">
        <v>48</v>
      </c>
      <c r="R15" s="61"/>
      <c r="S15" s="61"/>
      <c r="T15" s="61"/>
      <c r="U15" s="61"/>
      <c r="V15" s="61"/>
      <c r="W15" s="61"/>
      <c r="X15" s="61"/>
    </row>
    <row r="16" spans="2:25" x14ac:dyDescent="0.25">
      <c r="B16" s="27" t="s">
        <v>17</v>
      </c>
      <c r="C16" s="5">
        <f>COUNTIF(Logbook!G:G, "&gt;=60")</f>
        <v>0</v>
      </c>
      <c r="I16" s="4"/>
      <c r="J16" s="5"/>
      <c r="K16" s="5"/>
      <c r="L16" s="5"/>
      <c r="M16" s="5"/>
      <c r="N16" s="14"/>
      <c r="P16" s="60"/>
      <c r="Q16" s="61"/>
      <c r="R16" s="61"/>
      <c r="S16" s="61"/>
      <c r="T16" s="61"/>
      <c r="U16" s="61"/>
      <c r="V16" s="61"/>
      <c r="W16" s="61"/>
      <c r="X16" s="61"/>
    </row>
    <row r="17" spans="2:24" ht="30" x14ac:dyDescent="0.25">
      <c r="B17" s="53" t="s">
        <v>49</v>
      </c>
      <c r="C17" s="54"/>
      <c r="D17" s="55" t="s">
        <v>50</v>
      </c>
      <c r="E17" s="55"/>
      <c r="F17" s="55"/>
      <c r="G17" s="55"/>
      <c r="I17" s="7" t="s">
        <v>51</v>
      </c>
      <c r="J17" s="49" t="s">
        <v>3</v>
      </c>
      <c r="K17" s="49" t="s">
        <v>4</v>
      </c>
      <c r="L17" s="49" t="s">
        <v>5</v>
      </c>
      <c r="M17" s="8" t="s">
        <v>6</v>
      </c>
      <c r="N17" s="8" t="s">
        <v>7</v>
      </c>
      <c r="P17" s="50" t="s">
        <v>7</v>
      </c>
      <c r="Q17" s="58" t="s">
        <v>52</v>
      </c>
      <c r="R17" s="58"/>
      <c r="S17" s="58"/>
      <c r="T17" s="58"/>
      <c r="U17" s="58"/>
      <c r="V17" s="58"/>
      <c r="W17" s="58"/>
      <c r="X17" s="58"/>
    </row>
    <row r="18" spans="2:24" x14ac:dyDescent="0.25">
      <c r="B18" s="17" t="s">
        <v>53</v>
      </c>
      <c r="C18" s="18">
        <f>COUNTIF(Logbook!H:H, "Y")</f>
        <v>0</v>
      </c>
      <c r="D18" s="17" t="s">
        <v>54</v>
      </c>
      <c r="E18" s="18">
        <f>COUNTIF(Logbook!L:L, "Y")</f>
        <v>0</v>
      </c>
      <c r="F18" s="17" t="s">
        <v>55</v>
      </c>
      <c r="G18" s="18">
        <f>COUNTIF(Logbook!P:P, "Y")</f>
        <v>0</v>
      </c>
      <c r="H18" s="15"/>
      <c r="I18" s="4" t="s">
        <v>56</v>
      </c>
      <c r="J18" s="5">
        <f>COUNTIF(Logbook!F:F, "Soft Fit")+COUNTIF(Logbook!F:F, "RGP Fit")</f>
        <v>0</v>
      </c>
      <c r="K18" s="5">
        <v>0</v>
      </c>
      <c r="L18" s="5" t="s">
        <v>11</v>
      </c>
      <c r="M18" s="5">
        <f t="shared" ref="M18:M21" si="6">IF(J18&gt;=L18,L18,J18)</f>
        <v>0</v>
      </c>
      <c r="N18" s="14" t="str">
        <f t="shared" ref="N18:N21" si="7">IF(J18&lt;K18,K18-J18,"Achieved")</f>
        <v>Achieved</v>
      </c>
    </row>
    <row r="19" spans="2:24" s="15" customFormat="1" x14ac:dyDescent="0.25">
      <c r="B19" s="17" t="s">
        <v>57</v>
      </c>
      <c r="C19" s="18">
        <f>COUNTIF(Logbook!J:J, "Mydriatic")+COUNTIF(Logbook!J:J, "Myd &amp; Anaes")</f>
        <v>0</v>
      </c>
      <c r="D19" s="17" t="s">
        <v>58</v>
      </c>
      <c r="E19" s="18">
        <f>COUNTIF(Logbook!M:M, "Y")</f>
        <v>0</v>
      </c>
      <c r="F19" s="17" t="s">
        <v>59</v>
      </c>
      <c r="G19" s="18">
        <f>COUNTIF(Logbook!N:N, "Y")</f>
        <v>0</v>
      </c>
      <c r="H19"/>
      <c r="I19" s="4" t="s">
        <v>60</v>
      </c>
      <c r="J19" s="5">
        <f>COUNTIF(Logbook!F:F, "Soft EOT")+COUNTIF(Logbook!F:F, "RGP EOT")</f>
        <v>0</v>
      </c>
      <c r="K19" s="5">
        <v>0</v>
      </c>
      <c r="L19" s="5">
        <v>20</v>
      </c>
      <c r="M19" s="5">
        <f>IF(J19&gt;=L19,L19,J19)</f>
        <v>0</v>
      </c>
      <c r="N19" s="14" t="str">
        <f t="shared" si="7"/>
        <v>Achieved</v>
      </c>
      <c r="P19"/>
      <c r="Q19"/>
      <c r="R19"/>
      <c r="S19"/>
      <c r="T19"/>
      <c r="U19"/>
    </row>
    <row r="20" spans="2:24" x14ac:dyDescent="0.25">
      <c r="B20" s="17" t="s">
        <v>61</v>
      </c>
      <c r="C20" s="18">
        <f>COUNTIF(Logbook!J:J,"Cycloplegic")</f>
        <v>0</v>
      </c>
      <c r="D20" s="17" t="s">
        <v>62</v>
      </c>
      <c r="E20" s="18">
        <f>COUNTIF(Logbook!O:O, "Y")</f>
        <v>0</v>
      </c>
      <c r="F20" s="17" t="s">
        <v>19</v>
      </c>
      <c r="G20" s="18">
        <f>COUNTIF(Logbook!Q:Q, "Y")</f>
        <v>0</v>
      </c>
      <c r="I20" s="4" t="s">
        <v>63</v>
      </c>
      <c r="J20" s="5">
        <f>COUNTIF(Logbook!F:F, "Soft A/C")+COUNTIF(Logbook!F:F, "RGP A/C")</f>
        <v>0</v>
      </c>
      <c r="K20" s="5">
        <v>0</v>
      </c>
      <c r="L20" s="5" t="s">
        <v>11</v>
      </c>
      <c r="M20" s="5">
        <f>IF(J20&gt;=L20,L20,J20)</f>
        <v>0</v>
      </c>
      <c r="N20" s="14" t="str">
        <f t="shared" si="7"/>
        <v>Achieved</v>
      </c>
    </row>
    <row r="21" spans="2:24" x14ac:dyDescent="0.25">
      <c r="B21" s="17" t="s">
        <v>64</v>
      </c>
      <c r="C21" s="18">
        <f>COUNTIF(Logbook!J:J, "Anaesthetic")+COUNTIF(Logbook!J:J, "Myd &amp; Anaes")</f>
        <v>0</v>
      </c>
      <c r="I21" s="4" t="s">
        <v>65</v>
      </c>
      <c r="J21" s="5">
        <f>COUNTIF(Logbook!F:F, "Teach")</f>
        <v>0</v>
      </c>
      <c r="K21" s="5">
        <v>0</v>
      </c>
      <c r="L21" s="5">
        <v>10</v>
      </c>
      <c r="M21" s="5">
        <f t="shared" si="6"/>
        <v>0</v>
      </c>
      <c r="N21" s="14" t="str">
        <f t="shared" si="7"/>
        <v>Achieved</v>
      </c>
      <c r="P21" s="15"/>
      <c r="Q21" s="15"/>
      <c r="R21" s="15"/>
      <c r="S21" s="15"/>
      <c r="T21" s="15"/>
      <c r="U21" s="15"/>
    </row>
    <row r="22" spans="2:24" ht="30" x14ac:dyDescent="0.25">
      <c r="D22" s="15"/>
      <c r="E22" s="15"/>
      <c r="F22" s="15"/>
      <c r="G22" s="15"/>
      <c r="H22" s="15"/>
      <c r="I22" s="7" t="s">
        <v>66</v>
      </c>
      <c r="J22" s="49" t="s">
        <v>3</v>
      </c>
      <c r="K22" s="49" t="s">
        <v>4</v>
      </c>
      <c r="L22" s="49" t="s">
        <v>5</v>
      </c>
      <c r="M22" s="8" t="s">
        <v>6</v>
      </c>
      <c r="N22" s="8" t="s">
        <v>7</v>
      </c>
    </row>
    <row r="23" spans="2:24" s="15" customFormat="1" x14ac:dyDescent="0.25">
      <c r="B23" s="65" t="s">
        <v>216</v>
      </c>
      <c r="C23" s="65"/>
      <c r="D23" s="65"/>
      <c r="E23" s="65"/>
      <c r="F23" s="65"/>
      <c r="G23" s="65"/>
      <c r="H23"/>
      <c r="I23" s="4" t="s">
        <v>67</v>
      </c>
      <c r="J23" s="5">
        <f>COUNTIF(Logbook!F:F, "SV")</f>
        <v>0</v>
      </c>
      <c r="K23" s="5">
        <v>0</v>
      </c>
      <c r="L23" s="5" t="s">
        <v>11</v>
      </c>
      <c r="M23" s="5">
        <f>IF(J23&gt;=L23,L23,J23)</f>
        <v>0</v>
      </c>
      <c r="N23" s="14" t="str">
        <f t="shared" ref="N23:N27" si="8">IF(J23&lt;K23,K23-J23,"Achieved")</f>
        <v>Achieved</v>
      </c>
      <c r="P23"/>
      <c r="Q23"/>
      <c r="R23"/>
      <c r="S23"/>
      <c r="T23"/>
      <c r="U23"/>
    </row>
    <row r="24" spans="2:24" ht="15" customHeight="1" x14ac:dyDescent="0.25">
      <c r="B24" s="65"/>
      <c r="C24" s="65"/>
      <c r="D24" s="65"/>
      <c r="E24" s="65"/>
      <c r="F24" s="65"/>
      <c r="G24" s="65"/>
      <c r="I24" s="4" t="s">
        <v>68</v>
      </c>
      <c r="J24" s="5">
        <f>COUNTIF(Logbook!F:F, "Multifocal")</f>
        <v>0</v>
      </c>
      <c r="K24" s="5">
        <v>0</v>
      </c>
      <c r="L24" s="5" t="s">
        <v>11</v>
      </c>
      <c r="M24" s="5">
        <f t="shared" ref="M24:M27" si="9">IF(J24&gt;=L24,L24,J24)</f>
        <v>0</v>
      </c>
      <c r="N24" s="14" t="str">
        <f t="shared" si="8"/>
        <v>Achieved</v>
      </c>
    </row>
    <row r="25" spans="2:24" ht="15" customHeight="1" x14ac:dyDescent="0.25">
      <c r="I25" s="4" t="s">
        <v>69</v>
      </c>
      <c r="J25" s="5">
        <f>COUNTIFS(Logbook!G:G, "&lt;=7",Logbook!E:E, "Dispense")</f>
        <v>0</v>
      </c>
      <c r="K25" s="5">
        <v>0</v>
      </c>
      <c r="L25" s="5" t="s">
        <v>11</v>
      </c>
      <c r="M25" s="5">
        <f t="shared" si="9"/>
        <v>0</v>
      </c>
      <c r="N25" s="14" t="str">
        <f t="shared" si="8"/>
        <v>Achieved</v>
      </c>
    </row>
    <row r="26" spans="2:24" x14ac:dyDescent="0.25">
      <c r="I26" s="4" t="s">
        <v>70</v>
      </c>
      <c r="J26" s="5">
        <f>COUNTIFS(Logbook!E:E, "Dispense", Logbook!G:G, "&gt;45",Logbook!G:G,"&lt;60")</f>
        <v>0</v>
      </c>
      <c r="K26" s="5">
        <v>0</v>
      </c>
      <c r="L26" s="5" t="s">
        <v>11</v>
      </c>
      <c r="M26" s="5">
        <f t="shared" si="9"/>
        <v>0</v>
      </c>
      <c r="N26" s="14" t="str">
        <f t="shared" si="8"/>
        <v>Achieved</v>
      </c>
      <c r="P26" s="15"/>
      <c r="Q26" s="15"/>
      <c r="R26" s="15"/>
      <c r="S26" s="15"/>
      <c r="T26" s="15"/>
      <c r="U26" s="15"/>
    </row>
    <row r="27" spans="2:24" x14ac:dyDescent="0.25">
      <c r="B27" s="15"/>
      <c r="C27" s="15"/>
      <c r="D27" s="15"/>
      <c r="E27" s="15"/>
      <c r="F27" s="15"/>
      <c r="G27" s="15"/>
      <c r="H27" s="15"/>
      <c r="I27" s="4" t="s">
        <v>71</v>
      </c>
      <c r="J27" s="5">
        <f>COUNTIFS(Logbook!E:E, "Dispense",Logbook!G:G, "&gt;=60")</f>
        <v>0</v>
      </c>
      <c r="K27" s="5">
        <v>0</v>
      </c>
      <c r="L27" s="5" t="s">
        <v>11</v>
      </c>
      <c r="M27" s="5">
        <f t="shared" si="9"/>
        <v>0</v>
      </c>
      <c r="N27" s="14" t="str">
        <f t="shared" si="8"/>
        <v>Achieved</v>
      </c>
    </row>
    <row r="28" spans="2:24" s="15" customFormat="1" x14ac:dyDescent="0.25">
      <c r="B28"/>
      <c r="C28" s="3"/>
      <c r="D28" s="3"/>
      <c r="E28" s="3"/>
      <c r="F28"/>
      <c r="G28" s="6"/>
      <c r="H28"/>
      <c r="I28"/>
      <c r="J28"/>
      <c r="K28"/>
      <c r="L28"/>
      <c r="M28" s="3"/>
      <c r="N28"/>
      <c r="P28"/>
      <c r="Q28"/>
      <c r="R28"/>
      <c r="S28"/>
      <c r="T28"/>
      <c r="U28"/>
    </row>
    <row r="29" spans="2:24" x14ac:dyDescent="0.25">
      <c r="I29" s="15"/>
      <c r="J29" s="15"/>
      <c r="K29" s="15"/>
      <c r="L29" s="15"/>
      <c r="M29" s="16"/>
      <c r="N29" s="15"/>
    </row>
  </sheetData>
  <sheetProtection algorithmName="SHA-512" hashValue="PPuMxL0cQN/yNvaRwQPdhvxylMmnzXF/7dwvyLi+kRROQ5naQ7WQkpPYmCnhMfLuINGwmpA2SHNziR/J4yjY/Q==" saltValue="ax3A/vMsSMiNDxdT0XZ6gg==" spinCount="100000" sheet="1" selectLockedCells="1" selectUnlockedCells="1"/>
  <mergeCells count="21">
    <mergeCell ref="P13:P14"/>
    <mergeCell ref="Q13:X14"/>
    <mergeCell ref="B1:G1"/>
    <mergeCell ref="I1:N1"/>
    <mergeCell ref="P6:X6"/>
    <mergeCell ref="P7:X7"/>
    <mergeCell ref="D9:E9"/>
    <mergeCell ref="P10:P11"/>
    <mergeCell ref="Q10:X11"/>
    <mergeCell ref="B11:G11"/>
    <mergeCell ref="P2:X3"/>
    <mergeCell ref="B12:C12"/>
    <mergeCell ref="D12:E12"/>
    <mergeCell ref="F12:G12"/>
    <mergeCell ref="Q12:X12"/>
    <mergeCell ref="B23:G24"/>
    <mergeCell ref="P15:P16"/>
    <mergeCell ref="Q15:X16"/>
    <mergeCell ref="B17:C17"/>
    <mergeCell ref="D17:G17"/>
    <mergeCell ref="Q17:X17"/>
  </mergeCells>
  <conditionalFormatting sqref="G5:G8 N16">
    <cfRule type="containsText" dxfId="10" priority="11" operator="containsText" text="Achieved">
      <formula>NOT(ISERROR(SEARCH("Achieved",G5)))</formula>
    </cfRule>
  </conditionalFormatting>
  <conditionalFormatting sqref="G9">
    <cfRule type="containsText" dxfId="9" priority="10" operator="containsText" text="Achieved">
      <formula>NOT(ISERROR(SEARCH("Achieved",G9)))</formula>
    </cfRule>
  </conditionalFormatting>
  <conditionalFormatting sqref="N5:N11">
    <cfRule type="containsText" dxfId="8" priority="9" operator="containsText" text="Achieved">
      <formula>NOT(ISERROR(SEARCH("Achieved",N5)))</formula>
    </cfRule>
  </conditionalFormatting>
  <conditionalFormatting sqref="N13">
    <cfRule type="containsText" dxfId="7" priority="8" operator="containsText" text="Achieved">
      <formula>NOT(ISERROR(SEARCH("Achieved",N13)))</formula>
    </cfRule>
  </conditionalFormatting>
  <conditionalFormatting sqref="N14">
    <cfRule type="containsText" dxfId="6" priority="7" operator="containsText" text="Achieved">
      <formula>NOT(ISERROR(SEARCH("Achieved",N14)))</formula>
    </cfRule>
  </conditionalFormatting>
  <conditionalFormatting sqref="N15">
    <cfRule type="containsText" dxfId="5" priority="6" operator="containsText" text="Achieved">
      <formula>NOT(ISERROR(SEARCH("Achieved",N15)))</formula>
    </cfRule>
  </conditionalFormatting>
  <conditionalFormatting sqref="N18">
    <cfRule type="containsText" dxfId="4" priority="5" operator="containsText" text="Achieved">
      <formula>NOT(ISERROR(SEARCH("Achieved",N18)))</formula>
    </cfRule>
  </conditionalFormatting>
  <conditionalFormatting sqref="N19">
    <cfRule type="containsText" dxfId="3" priority="4" operator="containsText" text="Achieved">
      <formula>NOT(ISERROR(SEARCH("Achieved",N19)))</formula>
    </cfRule>
  </conditionalFormatting>
  <conditionalFormatting sqref="N20">
    <cfRule type="containsText" dxfId="2" priority="3" operator="containsText" text="Achieved">
      <formula>NOT(ISERROR(SEARCH("Achieved",N20)))</formula>
    </cfRule>
  </conditionalFormatting>
  <conditionalFormatting sqref="N21">
    <cfRule type="containsText" dxfId="1" priority="2" operator="containsText" text="Achieved">
      <formula>NOT(ISERROR(SEARCH("Achieved",N21)))</formula>
    </cfRule>
  </conditionalFormatting>
  <conditionalFormatting sqref="N23:N27">
    <cfRule type="containsText" dxfId="0" priority="1" operator="containsText" text="Achieved">
      <formula>NOT(ISERROR(SEARCH("Achieved",N23)))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F7" sqref="F7"/>
    </sheetView>
  </sheetViews>
  <sheetFormatPr defaultRowHeight="15" x14ac:dyDescent="0.25"/>
  <cols>
    <col min="1" max="1" width="10.140625" bestFit="1" customWidth="1"/>
    <col min="2" max="2" width="11.7109375" bestFit="1" customWidth="1"/>
    <col min="3" max="3" width="14.140625" bestFit="1" customWidth="1"/>
    <col min="4" max="4" width="28.85546875" bestFit="1" customWidth="1"/>
    <col min="6" max="6" width="11.5703125" bestFit="1" customWidth="1"/>
    <col min="7" max="7" width="8.7109375" style="3"/>
  </cols>
  <sheetData>
    <row r="2" spans="1:7" x14ac:dyDescent="0.25">
      <c r="A2" s="2" t="s">
        <v>9</v>
      </c>
      <c r="B2" s="2" t="s">
        <v>218</v>
      </c>
      <c r="C2" s="2" t="s">
        <v>219</v>
      </c>
      <c r="D2" s="2" t="s">
        <v>19</v>
      </c>
      <c r="E2" s="2"/>
      <c r="F2" s="2"/>
      <c r="G2" s="35"/>
    </row>
    <row r="3" spans="1:7" x14ac:dyDescent="0.25">
      <c r="B3" t="s">
        <v>35</v>
      </c>
      <c r="C3" t="s">
        <v>220</v>
      </c>
      <c r="D3" t="s">
        <v>221</v>
      </c>
      <c r="F3" t="s">
        <v>64</v>
      </c>
      <c r="G3" s="3" t="s">
        <v>222</v>
      </c>
    </row>
    <row r="4" spans="1:7" x14ac:dyDescent="0.25">
      <c r="B4" t="s">
        <v>41</v>
      </c>
      <c r="C4" t="s">
        <v>68</v>
      </c>
      <c r="D4" t="s">
        <v>223</v>
      </c>
      <c r="F4" t="s">
        <v>61</v>
      </c>
      <c r="G4" s="3" t="s">
        <v>224</v>
      </c>
    </row>
    <row r="5" spans="1:7" x14ac:dyDescent="0.25">
      <c r="B5" t="s">
        <v>45</v>
      </c>
      <c r="C5" t="s">
        <v>225</v>
      </c>
      <c r="D5" t="s">
        <v>226</v>
      </c>
      <c r="F5" t="s">
        <v>57</v>
      </c>
    </row>
    <row r="6" spans="1:7" x14ac:dyDescent="0.25">
      <c r="B6" t="s">
        <v>36</v>
      </c>
      <c r="D6" t="s">
        <v>227</v>
      </c>
      <c r="F6" t="s">
        <v>228</v>
      </c>
    </row>
    <row r="7" spans="1:7" x14ac:dyDescent="0.25">
      <c r="B7" t="s">
        <v>42</v>
      </c>
      <c r="D7" t="s">
        <v>229</v>
      </c>
    </row>
    <row r="8" spans="1:7" x14ac:dyDescent="0.25">
      <c r="B8" t="s">
        <v>46</v>
      </c>
      <c r="D8" t="s">
        <v>230</v>
      </c>
    </row>
    <row r="9" spans="1:7" x14ac:dyDescent="0.25">
      <c r="B9" t="s">
        <v>231</v>
      </c>
      <c r="D9" t="s">
        <v>232</v>
      </c>
    </row>
  </sheetData>
  <sheetProtection algorithmName="SHA-512" hashValue="HlmUFtrApzbkqONAz3dQnOGfDETh3IEwCOS5SUhRHQN5gmQ8L2RyNQ6/mLVIDLOchMuWkCEe7GUu5a8H+0nhBw==" saltValue="bY4/RkSTgr+TbQhPMaw7hQ==" spinCount="100000" sheet="1" objects="1" scenarios="1"/>
  <sortState ref="J3:J9">
    <sortCondition ref="J3:J9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9B3812D86B5449B282062D286EB836" ma:contentTypeVersion="6" ma:contentTypeDescription="Create a new document." ma:contentTypeScope="" ma:versionID="3616ab9d159b9aafb658157821059906">
  <xsd:schema xmlns:xsd="http://www.w3.org/2001/XMLSchema" xmlns:xs="http://www.w3.org/2001/XMLSchema" xmlns:p="http://schemas.microsoft.com/office/2006/metadata/properties" xmlns:ns2="3dbede75-6a64-4580-8c7d-9479ef9d0cc6" xmlns:ns3="15cc4ffa-f9be-4454-867b-eb2bfc6c9374" targetNamespace="http://schemas.microsoft.com/office/2006/metadata/properties" ma:root="true" ma:fieldsID="3fef32332631ed4b30e37d84a2122f4f" ns2:_="" ns3:_="">
    <xsd:import namespace="3dbede75-6a64-4580-8c7d-9479ef9d0cc6"/>
    <xsd:import namespace="15cc4ffa-f9be-4454-867b-eb2bfc6c9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ede75-6a64-4580-8c7d-9479ef9d0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c4ffa-f9be-4454-867b-eb2bfc6c93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E9DBEB-0FBF-4457-83C6-9AD4ED0D4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bede75-6a64-4580-8c7d-9479ef9d0cc6"/>
    <ds:schemaRef ds:uri="15cc4ffa-f9be-4454-867b-eb2bfc6c9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D46FBD-0954-45B5-B403-719EDA999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EF5EC-4704-4188-BFD9-B47E6E9EED6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3dbede75-6a64-4580-8c7d-9479ef9d0cc6"/>
    <ds:schemaRef ds:uri="http://purl.org/dc/elements/1.1/"/>
    <ds:schemaRef ds:uri="http://schemas.microsoft.com/office/2006/metadata/properties"/>
    <ds:schemaRef ds:uri="http://schemas.microsoft.com/office/infopath/2007/PartnerControls"/>
    <ds:schemaRef ds:uri="15cc4ffa-f9be-4454-867b-eb2bfc6c937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Totals</vt:lpstr>
      <vt:lpstr>Logbook</vt:lpstr>
      <vt:lpstr>Supervisor Log</vt:lpstr>
      <vt:lpstr>Encounter List</vt:lpstr>
      <vt:lpstr>Reflective Portfolios</vt:lpstr>
      <vt:lpstr>Totals (DO)</vt:lpstr>
      <vt:lpstr>Totals (CLO)</vt:lpstr>
      <vt:lpstr>Admin</vt:lpstr>
      <vt:lpstr>ContactLens</vt:lpstr>
      <vt:lpstr>Dispense</vt:lpstr>
      <vt:lpstr>EyeExamination</vt:lpstr>
      <vt:lpstr>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Mayhew</dc:creator>
  <cp:keywords/>
  <dc:description/>
  <cp:lastModifiedBy>Vivian Osei</cp:lastModifiedBy>
  <cp:revision/>
  <dcterms:created xsi:type="dcterms:W3CDTF">2020-08-29T11:41:45Z</dcterms:created>
  <dcterms:modified xsi:type="dcterms:W3CDTF">2021-11-02T11:20:05Z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c24981-b6df-48f8-949b-0896357b9b03_Enabled">
    <vt:lpwstr>true</vt:lpwstr>
  </property>
  <property fmtid="{D5CDD505-2E9C-101B-9397-08002B2CF9AE}" pid="3" name="MSIP_Label_06c24981-b6df-48f8-949b-0896357b9b03_SetDate">
    <vt:lpwstr>2021-07-28T15:51:07Z</vt:lpwstr>
  </property>
  <property fmtid="{D5CDD505-2E9C-101B-9397-08002B2CF9AE}" pid="4" name="MSIP_Label_06c24981-b6df-48f8-949b-0896357b9b03_Method">
    <vt:lpwstr>Privileged</vt:lpwstr>
  </property>
  <property fmtid="{D5CDD505-2E9C-101B-9397-08002B2CF9AE}" pid="5" name="MSIP_Label_06c24981-b6df-48f8-949b-0896357b9b03_Name">
    <vt:lpwstr>Official</vt:lpwstr>
  </property>
  <property fmtid="{D5CDD505-2E9C-101B-9397-08002B2CF9AE}" pid="6" name="MSIP_Label_06c24981-b6df-48f8-949b-0896357b9b03_SiteId">
    <vt:lpwstr>dd615949-5bd0-4da0-ac52-28ef8d336373</vt:lpwstr>
  </property>
  <property fmtid="{D5CDD505-2E9C-101B-9397-08002B2CF9AE}" pid="7" name="MSIP_Label_06c24981-b6df-48f8-949b-0896357b9b03_ActionId">
    <vt:lpwstr>777a9073-76ee-4502-9ef3-87ee648a4dee</vt:lpwstr>
  </property>
  <property fmtid="{D5CDD505-2E9C-101B-9397-08002B2CF9AE}" pid="8" name="MSIP_Label_06c24981-b6df-48f8-949b-0896357b9b03_ContentBits">
    <vt:lpwstr>0</vt:lpwstr>
  </property>
  <property fmtid="{D5CDD505-2E9C-101B-9397-08002B2CF9AE}" pid="9" name="ContentTypeId">
    <vt:lpwstr>0x0101004D9B3812D86B5449B282062D286EB836</vt:lpwstr>
  </property>
</Properties>
</file>